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inschrijvingen" sheetId="1" state="visible" r:id="rId2"/>
    <sheet name="uitslag" sheetId="2" state="visible" r:id="rId3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F1" authorId="0">
      <text>
        <r>
          <rPr>
            <b val="true"/>
            <sz val="9"/>
            <color rgb="FF000000"/>
            <rFont val="Tahoma"/>
            <family val="2"/>
            <charset val="1"/>
          </rPr>
          <t>allen:
</t>
        </r>
        <r>
          <rPr>
            <sz val="9"/>
            <color rgb="FF000000"/>
            <rFont val="Tahoma"/>
            <family val="2"/>
            <charset val="1"/>
          </rPr>
          <t>afblijven aub</t>
        </r>
      </text>
    </comment>
    <comment ref="G1" authorId="0">
      <text>
        <r>
          <rPr>
            <b val="true"/>
            <sz val="9"/>
            <color rgb="FF000000"/>
            <rFont val="Tahoma"/>
            <family val="2"/>
            <charset val="1"/>
          </rPr>
          <t>allen:
</t>
        </r>
        <r>
          <rPr>
            <sz val="9"/>
            <color rgb="FF000000"/>
            <rFont val="Tahoma"/>
            <family val="2"/>
            <charset val="1"/>
          </rPr>
          <t>afblijven aub
</t>
        </r>
      </text>
    </comment>
  </commentList>
</comments>
</file>

<file path=xl/sharedStrings.xml><?xml version="1.0" encoding="utf-8"?>
<sst xmlns="http://schemas.openxmlformats.org/spreadsheetml/2006/main" count="737" uniqueCount="335">
  <si>
    <t>nr</t>
  </si>
  <si>
    <t>Naam</t>
  </si>
  <si>
    <t>Gemeente</t>
  </si>
  <si>
    <t>M/V</t>
  </si>
  <si>
    <t>Geboortejaar</t>
  </si>
  <si>
    <t>Boret Stephanie</t>
  </si>
  <si>
    <t>Eernegem</t>
  </si>
  <si>
    <t>V</t>
  </si>
  <si>
    <t>Hamerlinck Dominique</t>
  </si>
  <si>
    <t>Diksmuide</t>
  </si>
  <si>
    <t>D'hondt Eva</t>
  </si>
  <si>
    <t>Lo</t>
  </si>
  <si>
    <t>Latruwe Alain</t>
  </si>
  <si>
    <t>Elverdinge</t>
  </si>
  <si>
    <t>M</t>
  </si>
  <si>
    <t>Buelinckx Jelle</t>
  </si>
  <si>
    <t>Kuurne</t>
  </si>
  <si>
    <t>Verbouw Charlotte</t>
  </si>
  <si>
    <t>Oostnieuwkerke</t>
  </si>
  <si>
    <t>Maertens Bobita</t>
  </si>
  <si>
    <t>Veurne</t>
  </si>
  <si>
    <t>Crombez Myriam</t>
  </si>
  <si>
    <t>Langemark</t>
  </si>
  <si>
    <t>Bryon Alisha</t>
  </si>
  <si>
    <t>Geluwe</t>
  </si>
  <si>
    <t>Vannobel</t>
  </si>
  <si>
    <t>Senne</t>
  </si>
  <si>
    <t>Cambier Talisa</t>
  </si>
  <si>
    <t>Wallecan Simon</t>
  </si>
  <si>
    <t>Roeselare</t>
  </si>
  <si>
    <t>Deruyter Shana</t>
  </si>
  <si>
    <t>Kint Marie</t>
  </si>
  <si>
    <t>Madonna</t>
  </si>
  <si>
    <t>Degrande Robbe</t>
  </si>
  <si>
    <t>Kemmel</t>
  </si>
  <si>
    <t>Pollet Stefanie</t>
  </si>
  <si>
    <t>Depoorter Jade</t>
  </si>
  <si>
    <t>Merkem </t>
  </si>
  <si>
    <t>Vandenbussche Yano</t>
  </si>
  <si>
    <t>Vlamertinge</t>
  </si>
  <si>
    <t>Dekindt Jennifer</t>
  </si>
  <si>
    <t>Woesten</t>
  </si>
  <si>
    <t>Hoorelbeke Maddy</t>
  </si>
  <si>
    <t>Houthulst</t>
  </si>
  <si>
    <t>Hoorelbeke Cindy</t>
  </si>
  <si>
    <t>Warlop Maika</t>
  </si>
  <si>
    <t>Wervik</t>
  </si>
  <si>
    <t>Neyrinck Marina</t>
  </si>
  <si>
    <t>Ieper</t>
  </si>
  <si>
    <t>Platteau Nakita</t>
  </si>
  <si>
    <t>Bulens Louise</t>
  </si>
  <si>
    <t>Vermeulen Julie</t>
  </si>
  <si>
    <t>Zonnebeke</t>
  </si>
  <si>
    <t>Callewaert Guillaume</t>
  </si>
  <si>
    <t>Schoer Cheyana</t>
  </si>
  <si>
    <t>Boone Chris</t>
  </si>
  <si>
    <t>Sweertvaegher Isabel</t>
  </si>
  <si>
    <t>Dumeez Tine</t>
  </si>
  <si>
    <t>Dumeez Liselot</t>
  </si>
  <si>
    <t>Dumeez Nico</t>
  </si>
  <si>
    <t>Dessessoye Mieke </t>
  </si>
  <si>
    <t>Beselare</t>
  </si>
  <si>
    <t>Dereyne Doris</t>
  </si>
  <si>
    <t>Pollet Emmely</t>
  </si>
  <si>
    <t>Delangre Carmen</t>
  </si>
  <si>
    <t>Pil Hanne</t>
  </si>
  <si>
    <t>Boezinge</t>
  </si>
  <si>
    <t>Vanheede Niels</t>
  </si>
  <si>
    <t>Verbrugghe Dries</t>
  </si>
  <si>
    <t>Desaegher Birgen</t>
  </si>
  <si>
    <t>Geluveld</t>
  </si>
  <si>
    <t>Rooke Reginald</t>
  </si>
  <si>
    <t>Rooke Alex</t>
  </si>
  <si>
    <t>Depoorter Freya</t>
  </si>
  <si>
    <t>Tielt</t>
  </si>
  <si>
    <t>Cuveele Thibo</t>
  </si>
  <si>
    <t>Cuveele Frank</t>
  </si>
  <si>
    <t>Joye Patrick</t>
  </si>
  <si>
    <t>Beel Sander</t>
  </si>
  <si>
    <t>Oostrozebeke</t>
  </si>
  <si>
    <t>Verplancke Karolien</t>
  </si>
  <si>
    <t>Klerken</t>
  </si>
  <si>
    <t>Brimmel Virginie</t>
  </si>
  <si>
    <t>Dourlens Laëtitia</t>
  </si>
  <si>
    <t>Taeckens Jens</t>
  </si>
  <si>
    <t>Oudenaarde</t>
  </si>
  <si>
    <t>Vanpoucke Wannes</t>
  </si>
  <si>
    <t>Vanpoucke Thijs</t>
  </si>
  <si>
    <t>Vanpoucke Bart</t>
  </si>
  <si>
    <t>Wolters Brent</t>
  </si>
  <si>
    <t>Wolters Jens</t>
  </si>
  <si>
    <t>Trève Fabienne</t>
  </si>
  <si>
    <t>Pattijn Bart</t>
  </si>
  <si>
    <t>Vanwalleghem Hans</t>
  </si>
  <si>
    <t>Nieuwpoort</t>
  </si>
  <si>
    <t>Devos Pieter</t>
  </si>
  <si>
    <t>Vanzieleghem Lien</t>
  </si>
  <si>
    <t>Proven</t>
  </si>
  <si>
    <t>Quartier Dorine</t>
  </si>
  <si>
    <t>Vermeulen Isabel</t>
  </si>
  <si>
    <t>Bellegem</t>
  </si>
  <si>
    <t>Kerremans Jef</t>
  </si>
  <si>
    <t>Descamps Ria</t>
  </si>
  <si>
    <t>Dikkebus</t>
  </si>
  <si>
    <t>Vervaeke Damiano</t>
  </si>
  <si>
    <t>Brysbaert Wim</t>
  </si>
  <si>
    <t>Westvleteren</t>
  </si>
  <si>
    <t>Casteele Henk</t>
  </si>
  <si>
    <t>Meulebeke</t>
  </si>
  <si>
    <t>Seys Robbe</t>
  </si>
  <si>
    <t>Tyberghien Françoise</t>
  </si>
  <si>
    <t>Dekeyser Lynn</t>
  </si>
  <si>
    <t>Koekelare</t>
  </si>
  <si>
    <t>Cauwelier Christ</t>
  </si>
  <si>
    <t>Moorslede-Slypskapelle</t>
  </si>
  <si>
    <t>Dekeyser Thomas</t>
  </si>
  <si>
    <t>Alleman Jaël</t>
  </si>
  <si>
    <t>Langemark-Poelkapelle</t>
  </si>
  <si>
    <t>Cappelle Frank</t>
  </si>
  <si>
    <t>Debaenst Jada</t>
  </si>
  <si>
    <t>Deburghgraeve Paul</t>
  </si>
  <si>
    <t>Woumen</t>
  </si>
  <si>
    <t>Decoster Erik</t>
  </si>
  <si>
    <t>Hamme</t>
  </si>
  <si>
    <t>Denoo Axel</t>
  </si>
  <si>
    <t>Ichtegem</t>
  </si>
  <si>
    <t>Denoo Kurt</t>
  </si>
  <si>
    <t>Kesteloot Kathleen</t>
  </si>
  <si>
    <t>Middelkerke</t>
  </si>
  <si>
    <t>Liefooghe Hilde</t>
  </si>
  <si>
    <t>Osteux Noor</t>
  </si>
  <si>
    <t>Keiem</t>
  </si>
  <si>
    <t>Verbeke Ann</t>
  </si>
  <si>
    <t>Verhaeghe Sabrina</t>
  </si>
  <si>
    <t>Mulier Tine</t>
  </si>
  <si>
    <t>Thyvelen Annelies</t>
  </si>
  <si>
    <t>Vanacker Sebe</t>
  </si>
  <si>
    <t>Poelkapelle</t>
  </si>
  <si>
    <t>Dujardin Fay</t>
  </si>
  <si>
    <t>Moorslede</t>
  </si>
  <si>
    <t>Vantomme Kathy</t>
  </si>
  <si>
    <t>Nouwynck Emile</t>
  </si>
  <si>
    <t>Poperinge</t>
  </si>
  <si>
    <t>Lagache Sabine</t>
  </si>
  <si>
    <t>Zillebeke</t>
  </si>
  <si>
    <t>Dewaele Bart</t>
  </si>
  <si>
    <t>Hoofd Jeroen</t>
  </si>
  <si>
    <t>Vandevoorde Pascal</t>
  </si>
  <si>
    <t>Rysman Johan</t>
  </si>
  <si>
    <t>Desselgem</t>
  </si>
  <si>
    <t>D'Haen Stefanie</t>
  </si>
  <si>
    <t>Boone Els</t>
  </si>
  <si>
    <t>Ghillebert Sophie</t>
  </si>
  <si>
    <t>Depouvre Christiaan</t>
  </si>
  <si>
    <t>Bruynsteen Amber</t>
  </si>
  <si>
    <t>Bruynsteen Aaron</t>
  </si>
  <si>
    <t>Perneel Ruben</t>
  </si>
  <si>
    <t>Perneel Pedro</t>
  </si>
  <si>
    <t>Bonte Biorn</t>
  </si>
  <si>
    <t>Vannieuwenhuyse Axelle</t>
  </si>
  <si>
    <t>Vannieuwenhuyse Renaud</t>
  </si>
  <si>
    <t>Jennes Jan</t>
  </si>
  <si>
    <t>Menen</t>
  </si>
  <si>
    <t>Devolder Arthur</t>
  </si>
  <si>
    <t>Staden</t>
  </si>
  <si>
    <t>Devolder Amelie</t>
  </si>
  <si>
    <t>Maekelberg Sofia</t>
  </si>
  <si>
    <t>Cappelle Lisa</t>
  </si>
  <si>
    <t>Westrozebeke</t>
  </si>
  <si>
    <t>Van Loocke Ilse</t>
  </si>
  <si>
    <t>Ledegem</t>
  </si>
  <si>
    <t>Deneulin Pieter</t>
  </si>
  <si>
    <t>Dadizele</t>
  </si>
  <si>
    <t>Bucsan Veerle</t>
  </si>
  <si>
    <t>Fauvarque Gregoire</t>
  </si>
  <si>
    <t>Spierre</t>
  </si>
  <si>
    <t>Vandevoorde Carine</t>
  </si>
  <si>
    <t>Willemyns Stefano</t>
  </si>
  <si>
    <t>Vanlerberghe Charline</t>
  </si>
  <si>
    <t>Terryn Justine</t>
  </si>
  <si>
    <t>Willemyns Marco</t>
  </si>
  <si>
    <t>Willemyns Tom</t>
  </si>
  <si>
    <t>Degrande Wanne</t>
  </si>
  <si>
    <t>Spruytte Iris</t>
  </si>
  <si>
    <t>De Vlieger Guido</t>
  </si>
  <si>
    <t>Bachte-Maria-Leerne</t>
  </si>
  <si>
    <t>Nutten Dieter</t>
  </si>
  <si>
    <t>Lewyllie Hermine</t>
  </si>
  <si>
    <t>Baelde Sybren</t>
  </si>
  <si>
    <t>Steven Jelle</t>
  </si>
  <si>
    <t>Syoen Leontine</t>
  </si>
  <si>
    <t>Zarren</t>
  </si>
  <si>
    <t>Vandooren Marino</t>
  </si>
  <si>
    <t>De Schutter Wouter</t>
  </si>
  <si>
    <t>Handzame</t>
  </si>
  <si>
    <t>Boudry Mirando</t>
  </si>
  <si>
    <t>Deraeve Sofie</t>
  </si>
  <si>
    <t>Descamps Anne-Maria</t>
  </si>
  <si>
    <t>Henneuse Sabrina</t>
  </si>
  <si>
    <t>Tourcoing</t>
  </si>
  <si>
    <t>Vuylsteke Davy</t>
  </si>
  <si>
    <t>Vandemaele</t>
  </si>
  <si>
    <t>Dirk</t>
  </si>
  <si>
    <t>Rys Goedele</t>
  </si>
  <si>
    <t>Top Louis</t>
  </si>
  <si>
    <t>Van Hoorne Wouter</t>
  </si>
  <si>
    <t>Wevelgem</t>
  </si>
  <si>
    <t>Lemahieu Robin</t>
  </si>
  <si>
    <t>Vanhoucke Yngwie</t>
  </si>
  <si>
    <t>Mastragostino Alessandro</t>
  </si>
  <si>
    <t>Koksijde</t>
  </si>
  <si>
    <t>Depouvre Marlies</t>
  </si>
  <si>
    <t>Tanghe Katrien</t>
  </si>
  <si>
    <t>Kortemark</t>
  </si>
  <si>
    <t>Maddelein Yarno</t>
  </si>
  <si>
    <t>Maddelein Keano</t>
  </si>
  <si>
    <t>Verstraete Sander</t>
  </si>
  <si>
    <t>Schoeters yoni</t>
  </si>
  <si>
    <t>Sint-Eloois-winkel</t>
  </si>
  <si>
    <t>Blondeel Tanja</t>
  </si>
  <si>
    <t>Hulste</t>
  </si>
  <si>
    <t>Vandevijvere Gautier</t>
  </si>
  <si>
    <t>Dutry Lieven</t>
  </si>
  <si>
    <t>Vandamme Daniel</t>
  </si>
  <si>
    <t>Brugge</t>
  </si>
  <si>
    <t>Polfliet Alana</t>
  </si>
  <si>
    <t>V.A.D.</t>
  </si>
  <si>
    <t>Brulez Sabine</t>
  </si>
  <si>
    <t>Vanhaelewyn Joke</t>
  </si>
  <si>
    <t>Vanhouttegem Doreen</t>
  </si>
  <si>
    <t>Debruyne Tracy</t>
  </si>
  <si>
    <t>Vandaele Henriette</t>
  </si>
  <si>
    <t>Terryn Lana</t>
  </si>
  <si>
    <t>Beeuwsaert Isabelle</t>
  </si>
  <si>
    <t>Terryn Sander</t>
  </si>
  <si>
    <t>Polfliet Franky</t>
  </si>
  <si>
    <t>Corneillie Philippe</t>
  </si>
  <si>
    <t>Bostyn Steven</t>
  </si>
  <si>
    <t>Bostyn Femke</t>
  </si>
  <si>
    <t>Cappon Niels</t>
  </si>
  <si>
    <t>Cappon Bram</t>
  </si>
  <si>
    <t>Cappon Wout</t>
  </si>
  <si>
    <t>Deruddere Geert</t>
  </si>
  <si>
    <t>Deweerdt Gerda</t>
  </si>
  <si>
    <t>Kerkhof Thijs</t>
  </si>
  <si>
    <t>Rumbeke</t>
  </si>
  <si>
    <t>Kerkhof Niels</t>
  </si>
  <si>
    <t>Kerkhof Kris</t>
  </si>
  <si>
    <t>Macco Willy</t>
  </si>
  <si>
    <t>Moorsele</t>
  </si>
  <si>
    <t>Vanpoucke Joren</t>
  </si>
  <si>
    <t>Lendelede</t>
  </si>
  <si>
    <t>Verfaillie Daniël</t>
  </si>
  <si>
    <t>Verkindere Milan</t>
  </si>
  <si>
    <t>Callewaert Katrien</t>
  </si>
  <si>
    <t>Allemeersch Klaas</t>
  </si>
  <si>
    <t>De Korte Geatan</t>
  </si>
  <si>
    <t>Debruyne Leonie</t>
  </si>
  <si>
    <t>Couvreur Pieter</t>
  </si>
  <si>
    <t>Declercq Dylan</t>
  </si>
  <si>
    <t>Beveren-Leie</t>
  </si>
  <si>
    <t>Declercq Jordan</t>
  </si>
  <si>
    <t>Decadt Robbe</t>
  </si>
  <si>
    <t>Vandamme Katleen</t>
  </si>
  <si>
    <t>Van Compernolle Heidi</t>
  </si>
  <si>
    <t>Baert Miquel</t>
  </si>
  <si>
    <t>Barbier Davy</t>
  </si>
  <si>
    <t>Vandewalle Marleen</t>
  </si>
  <si>
    <t>De Boe Kaatje</t>
  </si>
  <si>
    <t>Bikschote</t>
  </si>
  <si>
    <t>Delbeke Nadia</t>
  </si>
  <si>
    <t>Arfeuille Jolien</t>
  </si>
  <si>
    <t>Broucke Steven</t>
  </si>
  <si>
    <t>Sinou Jasper</t>
  </si>
  <si>
    <t>Arfeuille Eveline</t>
  </si>
  <si>
    <t>Muylle Guillaume</t>
  </si>
  <si>
    <t>Vermeersch Stijn</t>
  </si>
  <si>
    <t>Denderleeuw</t>
  </si>
  <si>
    <t>Stoop Bart</t>
  </si>
  <si>
    <t>Suffys Emiel</t>
  </si>
  <si>
    <t>Victoor Tamara</t>
  </si>
  <si>
    <t>Rambour Jana</t>
  </si>
  <si>
    <t>Rambour Lara</t>
  </si>
  <si>
    <t>Fadeux Kelly</t>
  </si>
  <si>
    <t>Stoop Ferre</t>
  </si>
  <si>
    <t>Geluwe </t>
  </si>
  <si>
    <t>Stoop Rune</t>
  </si>
  <si>
    <t>Herssens Dirk</t>
  </si>
  <si>
    <t>Baubrugge</t>
  </si>
  <si>
    <t>Vandeghinste Jarno</t>
  </si>
  <si>
    <t>Vandewalle Emmy</t>
  </si>
  <si>
    <t>Lefevere Ivy</t>
  </si>
  <si>
    <t>Konter</t>
  </si>
  <si>
    <t>Clauw Danny</t>
  </si>
  <si>
    <t>Vanlerberghe Johny</t>
  </si>
  <si>
    <t>Jonkershove</t>
  </si>
  <si>
    <t>Vanlerberghe Bram</t>
  </si>
  <si>
    <t>Louchaert Beau</t>
  </si>
  <si>
    <t>Pattyn Leonie</t>
  </si>
  <si>
    <t>Pattyn Marthe</t>
  </si>
  <si>
    <t>Commeire Shana</t>
  </si>
  <si>
    <t>Rooze Suzanne</t>
  </si>
  <si>
    <t>Rooze Viktor</t>
  </si>
  <si>
    <t>Voet Julie</t>
  </si>
  <si>
    <t>Desmytter Sophie</t>
  </si>
  <si>
    <t>Parker Nicolas</t>
  </si>
  <si>
    <t>Verkruysse Fran</t>
  </si>
  <si>
    <t>Redart Saar</t>
  </si>
  <si>
    <t>Lewyllie Staf</t>
  </si>
  <si>
    <t>Deleu Peter</t>
  </si>
  <si>
    <t>Wielsbeke</t>
  </si>
  <si>
    <t>Vansteenkiste Joune</t>
  </si>
  <si>
    <t>Chielens Michael</t>
  </si>
  <si>
    <t>Glaude Geert</t>
  </si>
  <si>
    <t>Truye Peter</t>
  </si>
  <si>
    <t>Torhout</t>
  </si>
  <si>
    <t>Truye Maxim</t>
  </si>
  <si>
    <t>Avelgem</t>
  </si>
  <si>
    <t>Lecointere Ghislain</t>
  </si>
  <si>
    <t>Duplacie Laurens</t>
  </si>
  <si>
    <t>Bryon Liza</t>
  </si>
  <si>
    <t>Bouttelisies Thomas</t>
  </si>
  <si>
    <t>De Blangee Jona</t>
  </si>
  <si>
    <t>Heule</t>
  </si>
  <si>
    <t>Cappon Tjorven</t>
  </si>
  <si>
    <t>invullen nr dmv blad aankomst</t>
  </si>
  <si>
    <t>invullen tijd dmv tijdsklok copieren</t>
  </si>
  <si>
    <t>afstand :</t>
  </si>
  <si>
    <t> </t>
  </si>
  <si>
    <t>Pl.</t>
  </si>
  <si>
    <t>Nr.</t>
  </si>
  <si>
    <t>Pcat</t>
  </si>
  <si>
    <t>Tijd</t>
  </si>
  <si>
    <t>Snelheid</t>
  </si>
  <si>
    <t>tijd in seconden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</si>
</sst>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\/MM\/YYYY"/>
    <numFmt numFmtId="166" formatCode="0.000&quot; km&quot;"/>
    <numFmt numFmtId="167" formatCode="DD\-MM\-YY;@"/>
    <numFmt numFmtId="168" formatCode="[M]:SS.00"/>
    <numFmt numFmtId="169" formatCode="0.00&quot; km/u&quot;"/>
    <numFmt numFmtId="170" formatCode="[M]:SS"/>
    <numFmt numFmtId="171" formatCode="0.00000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2"/>
      <name val="Arial"/>
      <family val="2"/>
      <charset val="1"/>
    </font>
    <font>
      <b val="true"/>
      <sz val="9"/>
      <name val="Verdana"/>
      <family val="2"/>
      <charset val="1"/>
    </font>
    <font>
      <sz val="9"/>
      <name val="Verdana"/>
      <family val="2"/>
      <charset val="1"/>
    </font>
    <font>
      <b val="true"/>
      <sz val="54"/>
      <color rgb="FFFFFF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CEA46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5">
    <dxf>
      <font>
        <sz val="10"/>
        <color rgb="FF7030A0"/>
        <name val="Arial"/>
        <family val="2"/>
        <charset val="1"/>
      </font>
    </dxf>
    <dxf>
      <font>
        <sz val="10"/>
        <color rgb="FF9C6500"/>
        <name val="Arial"/>
        <family val="2"/>
        <charset val="1"/>
      </font>
      <fill>
        <patternFill>
          <bgColor rgb="FFFFEB9C"/>
        </patternFill>
      </fill>
    </dxf>
    <dxf>
      <font>
        <sz val="10"/>
        <color rgb="FF9C0006"/>
        <name val="Arial"/>
        <family val="2"/>
        <charset val="1"/>
      </font>
      <fill>
        <patternFill>
          <bgColor rgb="FFFFC7CE"/>
        </patternFill>
      </fill>
    </dxf>
    <dxf>
      <font>
        <sz val="10"/>
        <name val="Arial"/>
        <family val="2"/>
        <charset val="1"/>
      </font>
      <alignment horizontal="general" vertical="bottom" textRotation="0" wrapText="false" indent="0" shrinkToFit="false"/>
    </dxf>
    <dxf>
      <font>
        <sz val="10"/>
        <color rgb="FFFF0000"/>
        <name val="Arial"/>
        <family val="2"/>
        <charset val="1"/>
      </font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CEA46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84240</xdr:colOff>
      <xdr:row>0</xdr:row>
      <xdr:rowOff>360</xdr:rowOff>
    </xdr:from>
    <xdr:to>
      <xdr:col>7</xdr:col>
      <xdr:colOff>450360</xdr:colOff>
      <xdr:row>5</xdr:row>
      <xdr:rowOff>9720</xdr:rowOff>
    </xdr:to>
    <xdr:sp>
      <xdr:nvSpPr>
        <xdr:cNvPr id="0" name="CustomShape 1"/>
        <xdr:cNvSpPr/>
      </xdr:nvSpPr>
      <xdr:spPr>
        <a:xfrm>
          <a:off x="84240" y="360"/>
          <a:ext cx="5335560" cy="875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nl-BE" sz="5400" strike="noStrike">
              <a:solidFill>
                <a:srgbClr val="ffffff"/>
              </a:solidFill>
              <a:latin typeface="Times New Roman"/>
            </a:rPr>
            <a:t>Milcobel - Jogging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4" activeCellId="0" sqref="B144"/>
    </sheetView>
  </sheetViews>
  <sheetFormatPr defaultRowHeight="12.75"/>
  <cols>
    <col collapsed="false" hidden="false" max="1" min="1" style="1" width="6.00510204081633"/>
    <col collapsed="false" hidden="false" max="2" min="2" style="2" width="30.0051020408163"/>
    <col collapsed="false" hidden="false" max="3" min="3" style="2" width="28.5714285714286"/>
    <col collapsed="false" hidden="false" max="4" min="4" style="3" width="9.14285714285714"/>
    <col collapsed="false" hidden="false" max="5" min="5" style="1" width="13.1377551020408"/>
    <col collapsed="false" hidden="false" max="6" min="6" style="2" width="15.5714285714286"/>
    <col collapsed="false" hidden="false" max="7" min="7" style="2" width="14.8571428571429"/>
    <col collapsed="false" hidden="false" max="1025" min="8" style="2" width="9.14285714285714"/>
  </cols>
  <sheetData>
    <row r="1" s="8" customFormat="true" ht="12.75" hidden="false" customHeight="false" outlineLevel="0" collapsed="false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/>
      <c r="G1" s="7"/>
    </row>
    <row r="2" s="15" customFormat="true" ht="12.75" hidden="false" customHeight="false" outlineLevel="0" collapsed="false">
      <c r="A2" s="9" t="n">
        <v>201</v>
      </c>
      <c r="B2" s="10" t="s">
        <v>5</v>
      </c>
      <c r="C2" s="10" t="s">
        <v>6</v>
      </c>
      <c r="D2" s="11" t="s">
        <v>7</v>
      </c>
      <c r="E2" s="12"/>
      <c r="F2" s="13"/>
      <c r="G2" s="14"/>
    </row>
    <row r="3" s="15" customFormat="true" ht="12.75" hidden="false" customHeight="false" outlineLevel="0" collapsed="false">
      <c r="A3" s="9" t="n">
        <v>202</v>
      </c>
      <c r="B3" s="10" t="s">
        <v>8</v>
      </c>
      <c r="C3" s="10" t="s">
        <v>9</v>
      </c>
      <c r="D3" s="11" t="s">
        <v>7</v>
      </c>
      <c r="E3" s="12"/>
      <c r="F3" s="16"/>
      <c r="G3" s="14"/>
    </row>
    <row r="4" s="15" customFormat="true" ht="12.75" hidden="false" customHeight="false" outlineLevel="0" collapsed="false">
      <c r="A4" s="9" t="n">
        <v>203</v>
      </c>
      <c r="B4" s="10" t="s">
        <v>10</v>
      </c>
      <c r="C4" s="10" t="s">
        <v>11</v>
      </c>
      <c r="D4" s="11" t="s">
        <v>7</v>
      </c>
      <c r="E4" s="12"/>
      <c r="F4" s="13"/>
      <c r="G4" s="14"/>
    </row>
    <row r="5" s="15" customFormat="true" ht="12.75" hidden="false" customHeight="false" outlineLevel="0" collapsed="false">
      <c r="A5" s="9" t="n">
        <v>204</v>
      </c>
      <c r="B5" s="17" t="s">
        <v>12</v>
      </c>
      <c r="C5" s="17" t="s">
        <v>13</v>
      </c>
      <c r="D5" s="18" t="s">
        <v>14</v>
      </c>
      <c r="E5" s="12"/>
      <c r="F5" s="16"/>
      <c r="G5" s="2"/>
    </row>
    <row r="6" s="15" customFormat="true" ht="12.75" hidden="false" customHeight="false" outlineLevel="0" collapsed="false">
      <c r="A6" s="9" t="n">
        <v>205</v>
      </c>
      <c r="B6" s="10" t="s">
        <v>15</v>
      </c>
      <c r="C6" s="10" t="s">
        <v>16</v>
      </c>
      <c r="D6" s="11" t="s">
        <v>14</v>
      </c>
      <c r="E6" s="11"/>
      <c r="F6" s="13"/>
      <c r="G6" s="2"/>
    </row>
    <row r="7" s="15" customFormat="true" ht="12.75" hidden="false" customHeight="false" outlineLevel="0" collapsed="false">
      <c r="A7" s="9" t="n">
        <v>206</v>
      </c>
      <c r="B7" s="17" t="s">
        <v>17</v>
      </c>
      <c r="C7" s="17" t="s">
        <v>18</v>
      </c>
      <c r="D7" s="18" t="s">
        <v>7</v>
      </c>
      <c r="E7" s="11"/>
      <c r="F7" s="16"/>
      <c r="G7" s="2"/>
    </row>
    <row r="8" s="15" customFormat="true" ht="12.75" hidden="false" customHeight="false" outlineLevel="0" collapsed="false">
      <c r="A8" s="9" t="n">
        <v>207</v>
      </c>
      <c r="B8" s="19" t="s">
        <v>19</v>
      </c>
      <c r="C8" s="18" t="s">
        <v>20</v>
      </c>
      <c r="D8" s="20" t="s">
        <v>7</v>
      </c>
      <c r="E8" s="11"/>
      <c r="F8" s="13"/>
      <c r="G8" s="2"/>
    </row>
    <row r="9" s="15" customFormat="true" ht="12.75" hidden="false" customHeight="false" outlineLevel="0" collapsed="false">
      <c r="A9" s="9" t="n">
        <v>208</v>
      </c>
      <c r="B9" s="10" t="s">
        <v>21</v>
      </c>
      <c r="C9" s="10" t="s">
        <v>22</v>
      </c>
      <c r="D9" s="11" t="s">
        <v>7</v>
      </c>
      <c r="E9" s="11"/>
      <c r="F9" s="16"/>
      <c r="G9" s="2"/>
    </row>
    <row r="10" s="15" customFormat="true" ht="12.75" hidden="false" customHeight="false" outlineLevel="0" collapsed="false">
      <c r="A10" s="9" t="n">
        <v>209</v>
      </c>
      <c r="B10" s="10" t="s">
        <v>23</v>
      </c>
      <c r="C10" s="10" t="s">
        <v>24</v>
      </c>
      <c r="D10" s="11" t="s">
        <v>7</v>
      </c>
      <c r="E10" s="11"/>
      <c r="F10" s="13"/>
      <c r="G10" s="2"/>
    </row>
    <row r="11" s="15" customFormat="true" ht="12.75" hidden="false" customHeight="false" outlineLevel="0" collapsed="false">
      <c r="A11" s="9" t="n">
        <v>210</v>
      </c>
      <c r="B11" s="10" t="s">
        <v>25</v>
      </c>
      <c r="C11" s="10" t="s">
        <v>26</v>
      </c>
      <c r="D11" s="11" t="s">
        <v>14</v>
      </c>
      <c r="E11" s="11"/>
      <c r="F11" s="16"/>
      <c r="G11" s="2"/>
    </row>
    <row r="12" s="15" customFormat="true" ht="12.75" hidden="false" customHeight="false" outlineLevel="0" collapsed="false">
      <c r="A12" s="9" t="n">
        <v>211</v>
      </c>
      <c r="B12" s="10" t="s">
        <v>27</v>
      </c>
      <c r="C12" s="10" t="s">
        <v>24</v>
      </c>
      <c r="D12" s="11" t="s">
        <v>7</v>
      </c>
      <c r="E12" s="11"/>
      <c r="F12" s="13"/>
      <c r="G12" s="2"/>
    </row>
    <row r="13" s="15" customFormat="true" ht="12.75" hidden="false" customHeight="false" outlineLevel="0" collapsed="false">
      <c r="A13" s="9" t="n">
        <v>212</v>
      </c>
      <c r="B13" s="10" t="s">
        <v>28</v>
      </c>
      <c r="C13" s="10" t="s">
        <v>29</v>
      </c>
      <c r="D13" s="11" t="s">
        <v>14</v>
      </c>
      <c r="E13" s="11"/>
      <c r="F13" s="16"/>
      <c r="G13" s="2"/>
    </row>
    <row r="14" s="15" customFormat="true" ht="12.75" hidden="false" customHeight="false" outlineLevel="0" collapsed="false">
      <c r="A14" s="9" t="n">
        <v>213</v>
      </c>
      <c r="B14" s="10" t="s">
        <v>30</v>
      </c>
      <c r="C14" s="10" t="s">
        <v>24</v>
      </c>
      <c r="D14" s="11" t="s">
        <v>7</v>
      </c>
      <c r="E14" s="11"/>
      <c r="F14" s="13"/>
      <c r="G14" s="2"/>
    </row>
    <row r="15" s="15" customFormat="true" ht="12.75" hidden="false" customHeight="false" outlineLevel="0" collapsed="false">
      <c r="A15" s="9" t="n">
        <v>214</v>
      </c>
      <c r="B15" s="10" t="s">
        <v>31</v>
      </c>
      <c r="C15" s="10" t="s">
        <v>32</v>
      </c>
      <c r="D15" s="11" t="s">
        <v>7</v>
      </c>
      <c r="E15" s="11"/>
      <c r="F15" s="16"/>
      <c r="G15" s="2"/>
    </row>
    <row r="16" s="15" customFormat="true" ht="12.75" hidden="false" customHeight="false" outlineLevel="0" collapsed="false">
      <c r="A16" s="9" t="n">
        <v>215</v>
      </c>
      <c r="B16" s="10" t="s">
        <v>33</v>
      </c>
      <c r="C16" s="10" t="s">
        <v>34</v>
      </c>
      <c r="D16" s="11" t="s">
        <v>14</v>
      </c>
      <c r="E16" s="11"/>
      <c r="F16" s="13"/>
      <c r="G16" s="2"/>
    </row>
    <row r="17" s="15" customFormat="true" ht="12.75" hidden="false" customHeight="false" outlineLevel="0" collapsed="false">
      <c r="A17" s="9" t="n">
        <v>216</v>
      </c>
      <c r="B17" s="10" t="s">
        <v>35</v>
      </c>
      <c r="C17" s="10" t="s">
        <v>22</v>
      </c>
      <c r="D17" s="11" t="s">
        <v>7</v>
      </c>
      <c r="E17" s="11"/>
      <c r="F17" s="16"/>
      <c r="G17" s="2"/>
    </row>
    <row r="18" s="15" customFormat="true" ht="12.75" hidden="false" customHeight="false" outlineLevel="0" collapsed="false">
      <c r="A18" s="9" t="n">
        <v>217</v>
      </c>
      <c r="B18" s="10" t="s">
        <v>36</v>
      </c>
      <c r="C18" s="10" t="s">
        <v>37</v>
      </c>
      <c r="D18" s="11" t="s">
        <v>7</v>
      </c>
      <c r="E18" s="11"/>
      <c r="F18" s="13"/>
      <c r="G18" s="2"/>
    </row>
    <row r="19" s="15" customFormat="true" ht="12.75" hidden="false" customHeight="false" outlineLevel="0" collapsed="false">
      <c r="A19" s="9" t="n">
        <v>218</v>
      </c>
      <c r="B19" s="10" t="s">
        <v>38</v>
      </c>
      <c r="C19" s="10" t="s">
        <v>39</v>
      </c>
      <c r="D19" s="11" t="s">
        <v>14</v>
      </c>
      <c r="E19" s="11"/>
      <c r="F19" s="16"/>
      <c r="G19" s="2"/>
    </row>
    <row r="20" s="15" customFormat="true" ht="12.75" hidden="false" customHeight="false" outlineLevel="0" collapsed="false">
      <c r="A20" s="9" t="n">
        <v>219</v>
      </c>
      <c r="B20" s="10" t="s">
        <v>40</v>
      </c>
      <c r="C20" s="10" t="s">
        <v>41</v>
      </c>
      <c r="D20" s="11" t="s">
        <v>7</v>
      </c>
      <c r="E20" s="11"/>
      <c r="F20" s="13"/>
      <c r="G20" s="2"/>
    </row>
    <row r="21" s="15" customFormat="true" ht="12.75" hidden="false" customHeight="false" outlineLevel="0" collapsed="false">
      <c r="A21" s="9" t="n">
        <v>220</v>
      </c>
      <c r="B21" s="10" t="s">
        <v>42</v>
      </c>
      <c r="C21" s="10" t="s">
        <v>43</v>
      </c>
      <c r="D21" s="11" t="s">
        <v>7</v>
      </c>
      <c r="E21" s="11"/>
      <c r="F21" s="16"/>
      <c r="G21" s="2"/>
    </row>
    <row r="22" s="15" customFormat="true" ht="12.75" hidden="false" customHeight="false" outlineLevel="0" collapsed="false">
      <c r="A22" s="9" t="n">
        <v>221</v>
      </c>
      <c r="B22" s="10" t="s">
        <v>44</v>
      </c>
      <c r="C22" s="10" t="s">
        <v>43</v>
      </c>
      <c r="D22" s="11" t="s">
        <v>7</v>
      </c>
      <c r="E22" s="11"/>
      <c r="F22" s="13"/>
      <c r="G22" s="2"/>
    </row>
    <row r="23" s="15" customFormat="true" ht="12.75" hidden="false" customHeight="false" outlineLevel="0" collapsed="false">
      <c r="A23" s="9" t="n">
        <v>222</v>
      </c>
      <c r="B23" s="10" t="s">
        <v>45</v>
      </c>
      <c r="C23" s="10" t="s">
        <v>46</v>
      </c>
      <c r="D23" s="11" t="s">
        <v>7</v>
      </c>
      <c r="E23" s="11"/>
      <c r="F23" s="16"/>
      <c r="G23" s="2"/>
    </row>
    <row r="24" s="15" customFormat="true" ht="12.75" hidden="false" customHeight="false" outlineLevel="0" collapsed="false">
      <c r="A24" s="9" t="n">
        <v>223</v>
      </c>
      <c r="B24" s="10" t="s">
        <v>47</v>
      </c>
      <c r="C24" s="10" t="s">
        <v>48</v>
      </c>
      <c r="D24" s="11" t="s">
        <v>7</v>
      </c>
      <c r="E24" s="11"/>
      <c r="F24" s="13"/>
      <c r="G24" s="2"/>
    </row>
    <row r="25" s="15" customFormat="true" ht="12.75" hidden="false" customHeight="false" outlineLevel="0" collapsed="false">
      <c r="A25" s="9" t="n">
        <v>224</v>
      </c>
      <c r="B25" s="10" t="s">
        <v>49</v>
      </c>
      <c r="C25" s="10" t="s">
        <v>48</v>
      </c>
      <c r="D25" s="11" t="s">
        <v>7</v>
      </c>
      <c r="E25" s="11"/>
      <c r="F25" s="16"/>
      <c r="G25" s="2"/>
    </row>
    <row r="26" s="15" customFormat="true" ht="12.75" hidden="false" customHeight="false" outlineLevel="0" collapsed="false">
      <c r="A26" s="9" t="n">
        <v>225</v>
      </c>
      <c r="B26" s="10" t="s">
        <v>50</v>
      </c>
      <c r="C26" s="10" t="s">
        <v>48</v>
      </c>
      <c r="D26" s="11" t="s">
        <v>7</v>
      </c>
      <c r="E26" s="11"/>
      <c r="F26" s="13"/>
      <c r="G26" s="2"/>
    </row>
    <row r="27" s="15" customFormat="true" ht="12.75" hidden="false" customHeight="false" outlineLevel="0" collapsed="false">
      <c r="A27" s="9" t="n">
        <v>226</v>
      </c>
      <c r="B27" s="10" t="s">
        <v>51</v>
      </c>
      <c r="C27" s="10" t="s">
        <v>52</v>
      </c>
      <c r="D27" s="11" t="s">
        <v>7</v>
      </c>
      <c r="E27" s="11"/>
      <c r="F27" s="16"/>
      <c r="G27" s="2"/>
    </row>
    <row r="28" s="15" customFormat="true" ht="12.75" hidden="false" customHeight="false" outlineLevel="0" collapsed="false">
      <c r="A28" s="9" t="n">
        <v>227</v>
      </c>
      <c r="B28" s="10" t="s">
        <v>53</v>
      </c>
      <c r="C28" s="10" t="s">
        <v>52</v>
      </c>
      <c r="D28" s="11" t="s">
        <v>14</v>
      </c>
      <c r="E28" s="11"/>
      <c r="F28" s="13"/>
      <c r="G28" s="2"/>
    </row>
    <row r="29" s="15" customFormat="true" ht="12.75" hidden="false" customHeight="false" outlineLevel="0" collapsed="false">
      <c r="A29" s="9" t="n">
        <v>228</v>
      </c>
      <c r="B29" s="10" t="s">
        <v>54</v>
      </c>
      <c r="C29" s="10" t="s">
        <v>48</v>
      </c>
      <c r="D29" s="11" t="s">
        <v>7</v>
      </c>
      <c r="E29" s="11"/>
      <c r="F29" s="16"/>
      <c r="G29" s="2"/>
    </row>
    <row r="30" s="15" customFormat="true" ht="12.75" hidden="false" customHeight="false" outlineLevel="0" collapsed="false">
      <c r="A30" s="9" t="n">
        <v>229</v>
      </c>
      <c r="B30" s="10" t="s">
        <v>55</v>
      </c>
      <c r="C30" s="10" t="s">
        <v>41</v>
      </c>
      <c r="D30" s="11" t="s">
        <v>14</v>
      </c>
      <c r="E30" s="11"/>
      <c r="F30" s="13"/>
      <c r="G30" s="2"/>
    </row>
    <row r="31" s="15" customFormat="true" ht="12.75" hidden="false" customHeight="false" outlineLevel="0" collapsed="false">
      <c r="A31" s="9" t="n">
        <v>230</v>
      </c>
      <c r="B31" s="10" t="s">
        <v>56</v>
      </c>
      <c r="C31" s="10" t="s">
        <v>37</v>
      </c>
      <c r="D31" s="11" t="s">
        <v>7</v>
      </c>
      <c r="E31" s="10"/>
      <c r="F31" s="16"/>
      <c r="G31" s="2"/>
    </row>
    <row r="32" s="15" customFormat="true" ht="12.75" hidden="false" customHeight="false" outlineLevel="0" collapsed="false">
      <c r="A32" s="9" t="n">
        <v>231</v>
      </c>
      <c r="B32" s="10" t="s">
        <v>57</v>
      </c>
      <c r="C32" s="10" t="s">
        <v>37</v>
      </c>
      <c r="D32" s="11" t="s">
        <v>7</v>
      </c>
      <c r="E32" s="10"/>
      <c r="F32" s="13"/>
      <c r="G32" s="2"/>
    </row>
    <row r="33" s="15" customFormat="true" ht="12.75" hidden="false" customHeight="false" outlineLevel="0" collapsed="false">
      <c r="A33" s="9" t="n">
        <v>232</v>
      </c>
      <c r="B33" s="10" t="s">
        <v>58</v>
      </c>
      <c r="C33" s="10" t="s">
        <v>37</v>
      </c>
      <c r="D33" s="11" t="s">
        <v>7</v>
      </c>
      <c r="E33" s="10"/>
      <c r="F33" s="16"/>
      <c r="G33" s="2"/>
    </row>
    <row r="34" s="15" customFormat="true" ht="12.75" hidden="false" customHeight="false" outlineLevel="0" collapsed="false">
      <c r="A34" s="9" t="n">
        <v>233</v>
      </c>
      <c r="B34" s="10" t="s">
        <v>59</v>
      </c>
      <c r="C34" s="10" t="s">
        <v>37</v>
      </c>
      <c r="D34" s="11" t="s">
        <v>7</v>
      </c>
      <c r="E34" s="10"/>
      <c r="F34" s="13"/>
      <c r="G34" s="2"/>
    </row>
    <row r="35" s="15" customFormat="true" ht="12.75" hidden="false" customHeight="false" outlineLevel="0" collapsed="false">
      <c r="A35" s="9" t="n">
        <v>234</v>
      </c>
      <c r="B35" s="10" t="s">
        <v>60</v>
      </c>
      <c r="C35" s="10" t="s">
        <v>61</v>
      </c>
      <c r="D35" s="11" t="s">
        <v>7</v>
      </c>
      <c r="E35" s="10"/>
      <c r="F35" s="16"/>
      <c r="G35" s="2"/>
    </row>
    <row r="36" s="15" customFormat="true" ht="12.75" hidden="false" customHeight="false" outlineLevel="0" collapsed="false">
      <c r="A36" s="9" t="n">
        <v>235</v>
      </c>
      <c r="B36" s="10" t="s">
        <v>62</v>
      </c>
      <c r="C36" s="10" t="s">
        <v>22</v>
      </c>
      <c r="D36" s="11" t="s">
        <v>7</v>
      </c>
      <c r="E36" s="10"/>
      <c r="F36" s="13"/>
      <c r="G36" s="2"/>
    </row>
    <row r="37" s="15" customFormat="true" ht="12.75" hidden="false" customHeight="false" outlineLevel="0" collapsed="false">
      <c r="A37" s="9" t="n">
        <v>236</v>
      </c>
      <c r="B37" s="10" t="s">
        <v>63</v>
      </c>
      <c r="C37" s="10" t="s">
        <v>22</v>
      </c>
      <c r="D37" s="11" t="s">
        <v>7</v>
      </c>
      <c r="E37" s="10"/>
      <c r="F37" s="16"/>
      <c r="G37" s="2"/>
    </row>
    <row r="38" s="15" customFormat="true" ht="12.75" hidden="false" customHeight="false" outlineLevel="0" collapsed="false">
      <c r="A38" s="9" t="n">
        <v>237</v>
      </c>
      <c r="B38" s="10" t="s">
        <v>64</v>
      </c>
      <c r="C38" s="10" t="s">
        <v>29</v>
      </c>
      <c r="D38" s="11" t="s">
        <v>7</v>
      </c>
      <c r="E38" s="10"/>
      <c r="F38" s="13"/>
      <c r="G38" s="2"/>
    </row>
    <row r="39" s="15" customFormat="true" ht="12.75" hidden="false" customHeight="false" outlineLevel="0" collapsed="false">
      <c r="A39" s="9" t="n">
        <v>238</v>
      </c>
      <c r="B39" s="10" t="s">
        <v>65</v>
      </c>
      <c r="C39" s="10" t="s">
        <v>66</v>
      </c>
      <c r="D39" s="11" t="s">
        <v>7</v>
      </c>
      <c r="E39" s="10"/>
      <c r="F39" s="16"/>
      <c r="G39" s="2"/>
    </row>
    <row r="40" s="15" customFormat="true" ht="12.75" hidden="false" customHeight="false" outlineLevel="0" collapsed="false">
      <c r="A40" s="9" t="n">
        <v>239</v>
      </c>
      <c r="B40" s="10" t="s">
        <v>67</v>
      </c>
      <c r="C40" s="10" t="s">
        <v>66</v>
      </c>
      <c r="D40" s="11" t="s">
        <v>14</v>
      </c>
      <c r="E40" s="10"/>
      <c r="F40" s="13"/>
      <c r="G40" s="2"/>
    </row>
    <row r="41" s="15" customFormat="true" ht="12.75" hidden="false" customHeight="false" outlineLevel="0" collapsed="false">
      <c r="A41" s="9" t="n">
        <v>240</v>
      </c>
      <c r="B41" s="10" t="s">
        <v>68</v>
      </c>
      <c r="C41" s="10" t="s">
        <v>43</v>
      </c>
      <c r="D41" s="11" t="s">
        <v>14</v>
      </c>
      <c r="E41" s="10"/>
      <c r="F41" s="16"/>
      <c r="G41" s="2"/>
    </row>
    <row r="42" s="15" customFormat="true" ht="12.75" hidden="false" customHeight="false" outlineLevel="0" collapsed="false">
      <c r="A42" s="9" t="n">
        <v>241</v>
      </c>
      <c r="B42" s="10" t="s">
        <v>69</v>
      </c>
      <c r="C42" s="10" t="s">
        <v>70</v>
      </c>
      <c r="D42" s="11" t="s">
        <v>14</v>
      </c>
      <c r="E42" s="10"/>
      <c r="F42" s="13"/>
      <c r="G42" s="2"/>
    </row>
    <row r="43" s="15" customFormat="true" ht="12.75" hidden="false" customHeight="false" outlineLevel="0" collapsed="false">
      <c r="A43" s="9" t="n">
        <v>242</v>
      </c>
      <c r="B43" s="21" t="s">
        <v>71</v>
      </c>
      <c r="C43" s="10" t="s">
        <v>22</v>
      </c>
      <c r="D43" s="11" t="s">
        <v>14</v>
      </c>
      <c r="E43" s="10"/>
      <c r="F43" s="16"/>
      <c r="G43" s="2"/>
    </row>
    <row r="44" s="15" customFormat="true" ht="12.75" hidden="false" customHeight="false" outlineLevel="0" collapsed="false">
      <c r="A44" s="9" t="n">
        <v>243</v>
      </c>
      <c r="B44" s="10" t="s">
        <v>72</v>
      </c>
      <c r="C44" s="10" t="s">
        <v>22</v>
      </c>
      <c r="D44" s="11" t="s">
        <v>14</v>
      </c>
      <c r="E44" s="10"/>
      <c r="F44" s="13"/>
      <c r="G44" s="2"/>
    </row>
    <row r="45" s="15" customFormat="true" ht="12.75" hidden="false" customHeight="false" outlineLevel="0" collapsed="false">
      <c r="A45" s="9" t="n">
        <v>244</v>
      </c>
      <c r="B45" s="10" t="s">
        <v>73</v>
      </c>
      <c r="C45" s="10" t="s">
        <v>74</v>
      </c>
      <c r="D45" s="11" t="s">
        <v>7</v>
      </c>
      <c r="E45" s="10"/>
      <c r="F45" s="16"/>
      <c r="G45" s="2"/>
    </row>
    <row r="46" s="15" customFormat="true" ht="12.75" hidden="false" customHeight="false" outlineLevel="0" collapsed="false">
      <c r="A46" s="9" t="n">
        <v>245</v>
      </c>
      <c r="B46" s="10" t="s">
        <v>75</v>
      </c>
      <c r="C46" s="10" t="s">
        <v>48</v>
      </c>
      <c r="D46" s="11" t="s">
        <v>14</v>
      </c>
      <c r="E46" s="10"/>
      <c r="F46" s="13"/>
      <c r="G46" s="2"/>
    </row>
    <row r="47" s="15" customFormat="true" ht="12.75" hidden="false" customHeight="false" outlineLevel="0" collapsed="false">
      <c r="A47" s="9" t="n">
        <v>246</v>
      </c>
      <c r="B47" s="10" t="s">
        <v>76</v>
      </c>
      <c r="C47" s="10" t="s">
        <v>48</v>
      </c>
      <c r="D47" s="11" t="s">
        <v>14</v>
      </c>
      <c r="E47" s="10"/>
      <c r="F47" s="16"/>
      <c r="G47" s="2"/>
    </row>
    <row r="48" s="15" customFormat="true" ht="12.75" hidden="false" customHeight="false" outlineLevel="0" collapsed="false">
      <c r="A48" s="9" t="n">
        <v>247</v>
      </c>
      <c r="B48" s="10" t="s">
        <v>77</v>
      </c>
      <c r="C48" s="10" t="s">
        <v>22</v>
      </c>
      <c r="D48" s="11" t="s">
        <v>14</v>
      </c>
      <c r="E48" s="10"/>
      <c r="F48" s="13"/>
      <c r="G48" s="2"/>
    </row>
    <row r="49" s="15" customFormat="true" ht="12.75" hidden="false" customHeight="false" outlineLevel="0" collapsed="false">
      <c r="A49" s="9" t="n">
        <v>248</v>
      </c>
      <c r="B49" s="10" t="s">
        <v>78</v>
      </c>
      <c r="C49" s="10" t="s">
        <v>79</v>
      </c>
      <c r="D49" s="11" t="s">
        <v>14</v>
      </c>
      <c r="E49" s="10"/>
      <c r="F49" s="16"/>
      <c r="G49" s="2"/>
    </row>
    <row r="50" s="15" customFormat="true" ht="12.75" hidden="false" customHeight="false" outlineLevel="0" collapsed="false">
      <c r="A50" s="9" t="n">
        <v>249</v>
      </c>
      <c r="B50" s="10" t="s">
        <v>80</v>
      </c>
      <c r="C50" s="10" t="s">
        <v>81</v>
      </c>
      <c r="D50" s="11" t="s">
        <v>7</v>
      </c>
      <c r="E50" s="10"/>
      <c r="F50" s="13"/>
      <c r="G50" s="2"/>
    </row>
    <row r="51" s="15" customFormat="true" ht="12.75" hidden="false" customHeight="false" outlineLevel="0" collapsed="false">
      <c r="A51" s="9" t="n">
        <v>250</v>
      </c>
      <c r="B51" s="10" t="s">
        <v>82</v>
      </c>
      <c r="C51" s="10" t="s">
        <v>81</v>
      </c>
      <c r="D51" s="11" t="s">
        <v>7</v>
      </c>
      <c r="E51" s="10"/>
      <c r="F51" s="16"/>
      <c r="G51" s="2"/>
    </row>
    <row r="52" s="15" customFormat="true" ht="12.75" hidden="false" customHeight="false" outlineLevel="0" collapsed="false">
      <c r="A52" s="9" t="n">
        <v>251</v>
      </c>
      <c r="B52" s="10" t="s">
        <v>83</v>
      </c>
      <c r="C52" s="10" t="s">
        <v>48</v>
      </c>
      <c r="D52" s="11" t="s">
        <v>7</v>
      </c>
      <c r="E52" s="10"/>
      <c r="F52" s="13"/>
      <c r="G52" s="2"/>
    </row>
    <row r="53" s="15" customFormat="true" ht="12.75" hidden="false" customHeight="false" outlineLevel="0" collapsed="false">
      <c r="A53" s="9" t="n">
        <v>252</v>
      </c>
      <c r="B53" s="10" t="s">
        <v>84</v>
      </c>
      <c r="C53" s="10" t="s">
        <v>85</v>
      </c>
      <c r="D53" s="11" t="s">
        <v>14</v>
      </c>
      <c r="E53" s="10"/>
      <c r="F53" s="16"/>
      <c r="G53" s="2"/>
    </row>
    <row r="54" s="15" customFormat="true" ht="12.75" hidden="false" customHeight="false" outlineLevel="0" collapsed="false">
      <c r="A54" s="9" t="n">
        <v>253</v>
      </c>
      <c r="B54" s="10" t="s">
        <v>86</v>
      </c>
      <c r="C54" s="10" t="s">
        <v>79</v>
      </c>
      <c r="D54" s="11" t="s">
        <v>14</v>
      </c>
      <c r="E54" s="10"/>
      <c r="F54" s="13"/>
      <c r="G54" s="2"/>
    </row>
    <row r="55" s="15" customFormat="true" ht="12.75" hidden="false" customHeight="false" outlineLevel="0" collapsed="false">
      <c r="A55" s="9" t="n">
        <v>254</v>
      </c>
      <c r="B55" s="10" t="s">
        <v>87</v>
      </c>
      <c r="C55" s="10" t="s">
        <v>79</v>
      </c>
      <c r="D55" s="11" t="s">
        <v>14</v>
      </c>
      <c r="E55" s="10"/>
      <c r="F55" s="16"/>
      <c r="G55" s="2"/>
    </row>
    <row r="56" s="15" customFormat="true" ht="12.75" hidden="false" customHeight="false" outlineLevel="0" collapsed="false">
      <c r="A56" s="9" t="n">
        <v>255</v>
      </c>
      <c r="B56" s="10" t="s">
        <v>88</v>
      </c>
      <c r="C56" s="10" t="s">
        <v>79</v>
      </c>
      <c r="D56" s="11" t="s">
        <v>14</v>
      </c>
      <c r="E56" s="10"/>
      <c r="F56" s="13"/>
      <c r="G56" s="2"/>
    </row>
    <row r="57" s="15" customFormat="true" ht="12.75" hidden="false" customHeight="false" outlineLevel="0" collapsed="false">
      <c r="A57" s="9" t="n">
        <v>256</v>
      </c>
      <c r="B57" s="10" t="s">
        <v>89</v>
      </c>
      <c r="C57" s="10" t="s">
        <v>70</v>
      </c>
      <c r="D57" s="11" t="s">
        <v>14</v>
      </c>
      <c r="E57" s="10"/>
      <c r="F57" s="16"/>
      <c r="G57" s="2"/>
    </row>
    <row r="58" s="15" customFormat="true" ht="12.75" hidden="false" customHeight="false" outlineLevel="0" collapsed="false">
      <c r="A58" s="9" t="n">
        <v>257</v>
      </c>
      <c r="B58" s="10" t="s">
        <v>90</v>
      </c>
      <c r="C58" s="10" t="s">
        <v>70</v>
      </c>
      <c r="D58" s="11" t="s">
        <v>14</v>
      </c>
      <c r="E58" s="10"/>
      <c r="F58" s="13"/>
      <c r="G58" s="2"/>
    </row>
    <row r="59" s="15" customFormat="true" ht="12.75" hidden="false" customHeight="false" outlineLevel="0" collapsed="false">
      <c r="A59" s="9" t="n">
        <v>258</v>
      </c>
      <c r="B59" s="10" t="s">
        <v>91</v>
      </c>
      <c r="C59" s="10" t="s">
        <v>37</v>
      </c>
      <c r="D59" s="11" t="s">
        <v>7</v>
      </c>
      <c r="E59" s="10"/>
      <c r="F59" s="16"/>
      <c r="G59" s="2"/>
    </row>
    <row r="60" s="15" customFormat="true" ht="12.75" hidden="false" customHeight="false" outlineLevel="0" collapsed="false">
      <c r="A60" s="9" t="n">
        <v>259</v>
      </c>
      <c r="B60" s="10" t="s">
        <v>92</v>
      </c>
      <c r="C60" s="10" t="s">
        <v>37</v>
      </c>
      <c r="D60" s="11" t="s">
        <v>14</v>
      </c>
      <c r="E60" s="10"/>
      <c r="F60" s="13"/>
      <c r="G60" s="2"/>
    </row>
    <row r="61" s="15" customFormat="true" ht="12.75" hidden="false" customHeight="false" outlineLevel="0" collapsed="false">
      <c r="A61" s="9" t="n">
        <v>260</v>
      </c>
      <c r="B61" s="10" t="s">
        <v>93</v>
      </c>
      <c r="C61" s="10" t="s">
        <v>94</v>
      </c>
      <c r="D61" s="11" t="s">
        <v>14</v>
      </c>
      <c r="E61" s="10"/>
      <c r="F61" s="16"/>
      <c r="G61" s="2"/>
    </row>
    <row r="62" s="15" customFormat="true" ht="12.75" hidden="false" customHeight="false" outlineLevel="0" collapsed="false">
      <c r="A62" s="9" t="n">
        <v>261</v>
      </c>
      <c r="B62" s="10" t="s">
        <v>95</v>
      </c>
      <c r="C62" s="10" t="s">
        <v>48</v>
      </c>
      <c r="D62" s="11" t="s">
        <v>14</v>
      </c>
      <c r="E62" s="10"/>
      <c r="F62" s="13"/>
      <c r="G62" s="2"/>
    </row>
    <row r="63" s="15" customFormat="true" ht="12.75" hidden="false" customHeight="false" outlineLevel="0" collapsed="false">
      <c r="A63" s="9" t="n">
        <v>262</v>
      </c>
      <c r="B63" s="10" t="s">
        <v>96</v>
      </c>
      <c r="C63" s="10" t="s">
        <v>97</v>
      </c>
      <c r="D63" s="11" t="s">
        <v>7</v>
      </c>
      <c r="E63" s="10"/>
      <c r="F63" s="16"/>
      <c r="G63" s="2"/>
    </row>
    <row r="64" s="15" customFormat="true" ht="12.75" hidden="false" customHeight="false" outlineLevel="0" collapsed="false">
      <c r="A64" s="9" t="n">
        <v>263</v>
      </c>
      <c r="B64" s="10" t="s">
        <v>98</v>
      </c>
      <c r="C64" s="10" t="s">
        <v>22</v>
      </c>
      <c r="D64" s="11" t="s">
        <v>7</v>
      </c>
      <c r="E64" s="10"/>
      <c r="F64" s="13"/>
      <c r="G64" s="2"/>
    </row>
    <row r="65" s="15" customFormat="true" ht="12.75" hidden="false" customHeight="false" outlineLevel="0" collapsed="false">
      <c r="A65" s="9" t="n">
        <v>264</v>
      </c>
      <c r="B65" s="10" t="s">
        <v>99</v>
      </c>
      <c r="C65" s="10" t="s">
        <v>100</v>
      </c>
      <c r="D65" s="11" t="s">
        <v>7</v>
      </c>
      <c r="E65" s="10"/>
      <c r="F65" s="16"/>
      <c r="G65" s="2"/>
    </row>
    <row r="66" s="15" customFormat="true" ht="12.75" hidden="false" customHeight="false" outlineLevel="0" collapsed="false">
      <c r="A66" s="9" t="n">
        <v>265</v>
      </c>
      <c r="B66" s="10" t="s">
        <v>101</v>
      </c>
      <c r="C66" s="10" t="s">
        <v>18</v>
      </c>
      <c r="D66" s="11" t="s">
        <v>14</v>
      </c>
      <c r="E66" s="10"/>
      <c r="F66" s="13"/>
      <c r="G66" s="2"/>
    </row>
    <row r="67" s="15" customFormat="true" ht="12.75" hidden="false" customHeight="false" outlineLevel="0" collapsed="false">
      <c r="A67" s="9" t="n">
        <v>266</v>
      </c>
      <c r="B67" s="10" t="s">
        <v>102</v>
      </c>
      <c r="C67" s="10" t="s">
        <v>103</v>
      </c>
      <c r="D67" s="11" t="s">
        <v>7</v>
      </c>
      <c r="E67" s="10"/>
      <c r="F67" s="16"/>
      <c r="G67" s="2"/>
    </row>
    <row r="68" s="15" customFormat="true" ht="12.75" hidden="false" customHeight="false" outlineLevel="0" collapsed="false">
      <c r="A68" s="9" t="n">
        <v>267</v>
      </c>
      <c r="B68" s="10" t="s">
        <v>104</v>
      </c>
      <c r="C68" s="10" t="s">
        <v>103</v>
      </c>
      <c r="D68" s="11" t="s">
        <v>14</v>
      </c>
      <c r="E68" s="10"/>
      <c r="F68" s="13"/>
      <c r="G68" s="2"/>
    </row>
    <row r="69" s="15" customFormat="true" ht="12.75" hidden="false" customHeight="false" outlineLevel="0" collapsed="false">
      <c r="A69" s="9" t="n">
        <v>268</v>
      </c>
      <c r="B69" s="10" t="s">
        <v>105</v>
      </c>
      <c r="C69" s="10" t="s">
        <v>106</v>
      </c>
      <c r="D69" s="11" t="s">
        <v>14</v>
      </c>
      <c r="E69" s="10"/>
      <c r="F69" s="16"/>
      <c r="G69" s="2"/>
    </row>
    <row r="70" s="15" customFormat="true" ht="12.75" hidden="false" customHeight="false" outlineLevel="0" collapsed="false">
      <c r="A70" s="9" t="n">
        <v>269</v>
      </c>
      <c r="B70" s="10" t="s">
        <v>107</v>
      </c>
      <c r="C70" s="10" t="s">
        <v>108</v>
      </c>
      <c r="D70" s="11" t="s">
        <v>14</v>
      </c>
      <c r="E70" s="10"/>
      <c r="F70" s="13"/>
      <c r="G70" s="2"/>
    </row>
    <row r="71" s="15" customFormat="true" ht="12.75" hidden="false" customHeight="false" outlineLevel="0" collapsed="false">
      <c r="A71" s="9" t="n">
        <v>270</v>
      </c>
      <c r="B71" s="10" t="s">
        <v>109</v>
      </c>
      <c r="C71" s="10" t="s">
        <v>22</v>
      </c>
      <c r="D71" s="11" t="s">
        <v>14</v>
      </c>
      <c r="E71" s="10"/>
      <c r="F71" s="16"/>
      <c r="G71" s="2"/>
    </row>
    <row r="72" s="15" customFormat="true" ht="12.75" hidden="false" customHeight="false" outlineLevel="0" collapsed="false">
      <c r="A72" s="9" t="n">
        <v>271</v>
      </c>
      <c r="B72" s="10" t="s">
        <v>110</v>
      </c>
      <c r="C72" s="10" t="s">
        <v>108</v>
      </c>
      <c r="D72" s="11" t="s">
        <v>7</v>
      </c>
      <c r="E72" s="10"/>
      <c r="F72" s="13"/>
      <c r="G72" s="2"/>
    </row>
    <row r="73" s="15" customFormat="true" ht="12.75" hidden="false" customHeight="false" outlineLevel="0" collapsed="false">
      <c r="A73" s="9" t="n">
        <v>272</v>
      </c>
      <c r="B73" s="10" t="s">
        <v>111</v>
      </c>
      <c r="C73" s="10" t="s">
        <v>112</v>
      </c>
      <c r="D73" s="11" t="s">
        <v>7</v>
      </c>
      <c r="E73" s="10"/>
      <c r="F73" s="16"/>
      <c r="G73" s="2"/>
    </row>
    <row r="74" s="15" customFormat="true" ht="12.75" hidden="false" customHeight="false" outlineLevel="0" collapsed="false">
      <c r="A74" s="9" t="n">
        <v>273</v>
      </c>
      <c r="B74" s="10" t="s">
        <v>113</v>
      </c>
      <c r="C74" s="10" t="s">
        <v>114</v>
      </c>
      <c r="D74" s="11" t="s">
        <v>14</v>
      </c>
      <c r="E74" s="10"/>
      <c r="F74" s="13"/>
      <c r="G74" s="2"/>
    </row>
    <row r="75" s="15" customFormat="true" ht="12.75" hidden="false" customHeight="false" outlineLevel="0" collapsed="false">
      <c r="A75" s="9" t="n">
        <v>274</v>
      </c>
      <c r="B75" s="10" t="s">
        <v>115</v>
      </c>
      <c r="C75" s="10" t="s">
        <v>112</v>
      </c>
      <c r="D75" s="11" t="s">
        <v>14</v>
      </c>
      <c r="E75" s="10"/>
      <c r="F75" s="16"/>
      <c r="G75" s="2"/>
    </row>
    <row r="76" s="15" customFormat="true" ht="12.75" hidden="false" customHeight="false" outlineLevel="0" collapsed="false">
      <c r="A76" s="9" t="n">
        <v>275</v>
      </c>
      <c r="B76" s="10" t="s">
        <v>116</v>
      </c>
      <c r="C76" s="10" t="s">
        <v>117</v>
      </c>
      <c r="D76" s="11" t="s">
        <v>7</v>
      </c>
      <c r="E76" s="10"/>
      <c r="F76" s="13"/>
      <c r="G76" s="2"/>
    </row>
    <row r="77" s="15" customFormat="true" ht="12.75" hidden="false" customHeight="false" outlineLevel="0" collapsed="false">
      <c r="A77" s="9" t="n">
        <v>276</v>
      </c>
      <c r="B77" s="10" t="s">
        <v>118</v>
      </c>
      <c r="C77" s="10" t="s">
        <v>37</v>
      </c>
      <c r="D77" s="11" t="s">
        <v>14</v>
      </c>
      <c r="E77" s="10"/>
      <c r="F77" s="16"/>
      <c r="G77" s="2"/>
    </row>
    <row r="78" s="15" customFormat="true" ht="12.75" hidden="false" customHeight="false" outlineLevel="0" collapsed="false">
      <c r="A78" s="9" t="n">
        <v>277</v>
      </c>
      <c r="B78" s="10" t="s">
        <v>119</v>
      </c>
      <c r="C78" s="10" t="s">
        <v>20</v>
      </c>
      <c r="D78" s="11" t="s">
        <v>7</v>
      </c>
      <c r="E78" s="10"/>
      <c r="F78" s="13"/>
      <c r="G78" s="2"/>
    </row>
    <row r="79" s="15" customFormat="true" ht="12.75" hidden="false" customHeight="false" outlineLevel="0" collapsed="false">
      <c r="A79" s="9" t="n">
        <v>278</v>
      </c>
      <c r="B79" s="10" t="s">
        <v>120</v>
      </c>
      <c r="C79" s="10" t="s">
        <v>121</v>
      </c>
      <c r="D79" s="11" t="s">
        <v>14</v>
      </c>
      <c r="E79" s="10"/>
      <c r="F79" s="16"/>
      <c r="G79" s="2"/>
    </row>
    <row r="80" s="15" customFormat="true" ht="12.75" hidden="false" customHeight="false" outlineLevel="0" collapsed="false">
      <c r="A80" s="9" t="n">
        <v>279</v>
      </c>
      <c r="B80" s="10" t="s">
        <v>122</v>
      </c>
      <c r="C80" s="10" t="s">
        <v>123</v>
      </c>
      <c r="D80" s="11" t="s">
        <v>14</v>
      </c>
      <c r="E80" s="10"/>
      <c r="F80" s="13"/>
      <c r="G80" s="2"/>
    </row>
    <row r="81" s="15" customFormat="true" ht="12.75" hidden="false" customHeight="false" outlineLevel="0" collapsed="false">
      <c r="A81" s="9" t="n">
        <v>280</v>
      </c>
      <c r="B81" s="10" t="s">
        <v>124</v>
      </c>
      <c r="C81" s="10" t="s">
        <v>125</v>
      </c>
      <c r="D81" s="11" t="s">
        <v>14</v>
      </c>
      <c r="E81" s="10"/>
      <c r="F81" s="16"/>
      <c r="G81" s="2"/>
    </row>
    <row r="82" s="15" customFormat="true" ht="12.75" hidden="false" customHeight="false" outlineLevel="0" collapsed="false">
      <c r="A82" s="9" t="n">
        <v>281</v>
      </c>
      <c r="B82" s="10" t="s">
        <v>126</v>
      </c>
      <c r="C82" s="10" t="s">
        <v>125</v>
      </c>
      <c r="D82" s="11" t="s">
        <v>14</v>
      </c>
      <c r="E82" s="10"/>
      <c r="F82" s="13"/>
      <c r="G82" s="2"/>
    </row>
    <row r="83" s="15" customFormat="true" ht="12.75" hidden="false" customHeight="false" outlineLevel="0" collapsed="false">
      <c r="A83" s="9" t="n">
        <v>282</v>
      </c>
      <c r="B83" s="10" t="s">
        <v>127</v>
      </c>
      <c r="C83" s="10" t="s">
        <v>128</v>
      </c>
      <c r="D83" s="11" t="s">
        <v>7</v>
      </c>
      <c r="E83" s="10"/>
      <c r="F83" s="16"/>
      <c r="G83" s="2"/>
    </row>
    <row r="84" s="15" customFormat="true" ht="12.75" hidden="false" customHeight="false" outlineLevel="0" collapsed="false">
      <c r="A84" s="9" t="n">
        <v>283</v>
      </c>
      <c r="B84" s="10" t="s">
        <v>129</v>
      </c>
      <c r="C84" s="10" t="s">
        <v>22</v>
      </c>
      <c r="D84" s="11" t="s">
        <v>7</v>
      </c>
      <c r="E84" s="10"/>
      <c r="F84" s="13"/>
      <c r="G84" s="2"/>
    </row>
    <row r="85" s="15" customFormat="true" ht="12.75" hidden="false" customHeight="false" outlineLevel="0" collapsed="false">
      <c r="A85" s="9" t="n">
        <v>284</v>
      </c>
      <c r="B85" s="10" t="s">
        <v>130</v>
      </c>
      <c r="C85" s="10" t="s">
        <v>131</v>
      </c>
      <c r="D85" s="11" t="s">
        <v>7</v>
      </c>
      <c r="E85" s="10"/>
      <c r="F85" s="16"/>
      <c r="G85" s="2"/>
    </row>
    <row r="86" s="15" customFormat="true" ht="12.75" hidden="false" customHeight="false" outlineLevel="0" collapsed="false">
      <c r="A86" s="9" t="n">
        <v>285</v>
      </c>
      <c r="B86" s="10" t="s">
        <v>132</v>
      </c>
      <c r="C86" s="10" t="s">
        <v>22</v>
      </c>
      <c r="D86" s="11" t="s">
        <v>7</v>
      </c>
      <c r="E86" s="10"/>
      <c r="F86" s="13"/>
      <c r="G86" s="2"/>
    </row>
    <row r="87" s="15" customFormat="true" ht="12.75" hidden="false" customHeight="false" outlineLevel="0" collapsed="false">
      <c r="A87" s="9" t="n">
        <v>286</v>
      </c>
      <c r="B87" s="10" t="s">
        <v>133</v>
      </c>
      <c r="C87" s="10" t="s">
        <v>125</v>
      </c>
      <c r="D87" s="11" t="s">
        <v>7</v>
      </c>
      <c r="E87" s="10"/>
      <c r="F87" s="16"/>
      <c r="G87" s="2"/>
    </row>
    <row r="88" s="15" customFormat="true" ht="12.75" hidden="false" customHeight="false" outlineLevel="0" collapsed="false">
      <c r="A88" s="9" t="n">
        <v>287</v>
      </c>
      <c r="B88" s="10" t="s">
        <v>134</v>
      </c>
      <c r="C88" s="10" t="s">
        <v>46</v>
      </c>
      <c r="D88" s="11" t="s">
        <v>7</v>
      </c>
      <c r="E88" s="10"/>
      <c r="F88" s="13"/>
      <c r="G88" s="2"/>
    </row>
    <row r="89" s="15" customFormat="true" ht="12.75" hidden="false" customHeight="false" outlineLevel="0" collapsed="false">
      <c r="A89" s="9" t="n">
        <v>288</v>
      </c>
      <c r="B89" s="10" t="s">
        <v>135</v>
      </c>
      <c r="C89" s="10" t="s">
        <v>94</v>
      </c>
      <c r="D89" s="11" t="s">
        <v>7</v>
      </c>
      <c r="E89" s="11"/>
      <c r="F89" s="16"/>
      <c r="G89" s="2"/>
    </row>
    <row r="90" s="15" customFormat="true" ht="12.75" hidden="false" customHeight="false" outlineLevel="0" collapsed="false">
      <c r="A90" s="9" t="n">
        <v>289</v>
      </c>
      <c r="B90" s="10" t="s">
        <v>136</v>
      </c>
      <c r="C90" s="10" t="s">
        <v>137</v>
      </c>
      <c r="D90" s="11" t="s">
        <v>14</v>
      </c>
      <c r="E90" s="11"/>
      <c r="F90" s="13"/>
      <c r="G90" s="2"/>
    </row>
    <row r="91" s="15" customFormat="true" ht="12.75" hidden="false" customHeight="false" outlineLevel="0" collapsed="false">
      <c r="A91" s="9" t="n">
        <v>290</v>
      </c>
      <c r="B91" s="10" t="s">
        <v>138</v>
      </c>
      <c r="C91" s="10" t="s">
        <v>139</v>
      </c>
      <c r="D91" s="11" t="s">
        <v>7</v>
      </c>
      <c r="E91" s="10"/>
      <c r="F91" s="16"/>
      <c r="G91" s="2"/>
    </row>
    <row r="92" s="15" customFormat="true" ht="12.75" hidden="false" customHeight="false" outlineLevel="0" collapsed="false">
      <c r="A92" s="9" t="n">
        <v>291</v>
      </c>
      <c r="B92" s="10" t="s">
        <v>140</v>
      </c>
      <c r="C92" s="10" t="s">
        <v>139</v>
      </c>
      <c r="D92" s="11" t="s">
        <v>7</v>
      </c>
      <c r="E92" s="10"/>
      <c r="F92" s="13"/>
      <c r="G92" s="2"/>
    </row>
    <row r="93" s="15" customFormat="true" ht="12.75" hidden="false" customHeight="false" outlineLevel="0" collapsed="false">
      <c r="A93" s="9" t="n">
        <v>292</v>
      </c>
      <c r="B93" s="10" t="s">
        <v>141</v>
      </c>
      <c r="C93" s="10" t="s">
        <v>142</v>
      </c>
      <c r="D93" s="11" t="s">
        <v>14</v>
      </c>
      <c r="E93" s="10"/>
      <c r="F93" s="16"/>
      <c r="G93" s="2"/>
    </row>
    <row r="94" s="15" customFormat="true" ht="12.75" hidden="false" customHeight="false" outlineLevel="0" collapsed="false">
      <c r="A94" s="9" t="n">
        <v>293</v>
      </c>
      <c r="B94" s="10" t="s">
        <v>143</v>
      </c>
      <c r="C94" s="10" t="s">
        <v>144</v>
      </c>
      <c r="D94" s="11" t="s">
        <v>7</v>
      </c>
      <c r="E94" s="10"/>
      <c r="F94" s="13"/>
      <c r="G94" s="2"/>
    </row>
    <row r="95" s="15" customFormat="true" ht="12.75" hidden="false" customHeight="false" outlineLevel="0" collapsed="false">
      <c r="A95" s="9" t="n">
        <v>294</v>
      </c>
      <c r="B95" s="10" t="s">
        <v>145</v>
      </c>
      <c r="C95" s="10" t="s">
        <v>43</v>
      </c>
      <c r="D95" s="11" t="s">
        <v>14</v>
      </c>
      <c r="E95" s="10"/>
      <c r="F95" s="16"/>
      <c r="G95" s="2"/>
    </row>
    <row r="96" s="15" customFormat="true" ht="12.75" hidden="false" customHeight="false" outlineLevel="0" collapsed="false">
      <c r="A96" s="9" t="n">
        <v>295</v>
      </c>
      <c r="B96" s="10" t="s">
        <v>146</v>
      </c>
      <c r="C96" s="10" t="s">
        <v>103</v>
      </c>
      <c r="D96" s="11" t="s">
        <v>14</v>
      </c>
      <c r="E96" s="10"/>
      <c r="F96" s="13"/>
      <c r="G96" s="2"/>
    </row>
    <row r="97" s="15" customFormat="true" ht="12.75" hidden="false" customHeight="false" outlineLevel="0" collapsed="false">
      <c r="A97" s="9" t="n">
        <v>296</v>
      </c>
      <c r="B97" s="10" t="s">
        <v>147</v>
      </c>
      <c r="C97" s="10" t="s">
        <v>46</v>
      </c>
      <c r="D97" s="11" t="s">
        <v>14</v>
      </c>
      <c r="E97" s="10"/>
      <c r="F97" s="16"/>
      <c r="G97" s="2"/>
    </row>
    <row r="98" s="15" customFormat="true" ht="12.75" hidden="false" customHeight="false" outlineLevel="0" collapsed="false">
      <c r="A98" s="9" t="n">
        <v>297</v>
      </c>
      <c r="B98" s="10" t="s">
        <v>148</v>
      </c>
      <c r="C98" s="10" t="s">
        <v>149</v>
      </c>
      <c r="D98" s="11" t="s">
        <v>14</v>
      </c>
      <c r="E98" s="10"/>
      <c r="F98" s="13"/>
      <c r="G98" s="2"/>
    </row>
    <row r="99" s="15" customFormat="true" ht="12.75" hidden="false" customHeight="false" outlineLevel="0" collapsed="false">
      <c r="A99" s="9" t="n">
        <v>298</v>
      </c>
      <c r="B99" s="10" t="s">
        <v>150</v>
      </c>
      <c r="C99" s="10" t="s">
        <v>123</v>
      </c>
      <c r="D99" s="11" t="s">
        <v>7</v>
      </c>
      <c r="E99" s="10"/>
      <c r="F99" s="16"/>
      <c r="G99" s="2"/>
    </row>
    <row r="100" s="15" customFormat="true" ht="12.75" hidden="false" customHeight="false" outlineLevel="0" collapsed="false">
      <c r="A100" s="9" t="n">
        <v>299</v>
      </c>
      <c r="B100" s="10" t="s">
        <v>151</v>
      </c>
      <c r="C100" s="10" t="s">
        <v>81</v>
      </c>
      <c r="D100" s="11" t="s">
        <v>7</v>
      </c>
      <c r="E100" s="10"/>
      <c r="F100" s="13"/>
      <c r="G100" s="2"/>
    </row>
    <row r="101" s="15" customFormat="true" ht="12.75" hidden="false" customHeight="false" outlineLevel="0" collapsed="false">
      <c r="A101" s="9" t="n">
        <v>300</v>
      </c>
      <c r="B101" s="10" t="s">
        <v>152</v>
      </c>
      <c r="C101" s="10" t="s">
        <v>43</v>
      </c>
      <c r="D101" s="11" t="s">
        <v>7</v>
      </c>
      <c r="E101" s="10"/>
      <c r="F101" s="16"/>
      <c r="G101" s="2"/>
    </row>
    <row r="102" s="15" customFormat="true" ht="12.75" hidden="false" customHeight="false" outlineLevel="0" collapsed="false">
      <c r="A102" s="9" t="n">
        <v>301</v>
      </c>
      <c r="B102" s="10" t="s">
        <v>153</v>
      </c>
      <c r="C102" s="10" t="s">
        <v>81</v>
      </c>
      <c r="D102" s="11" t="s">
        <v>14</v>
      </c>
      <c r="E102" s="10"/>
      <c r="F102" s="13"/>
      <c r="G102" s="2"/>
    </row>
    <row r="103" s="15" customFormat="true" ht="12.75" hidden="false" customHeight="false" outlineLevel="0" collapsed="false">
      <c r="A103" s="9" t="n">
        <v>302</v>
      </c>
      <c r="B103" s="10" t="s">
        <v>154</v>
      </c>
      <c r="C103" s="10" t="s">
        <v>22</v>
      </c>
      <c r="D103" s="11" t="s">
        <v>7</v>
      </c>
      <c r="E103" s="10"/>
      <c r="F103" s="16"/>
      <c r="G103" s="2"/>
    </row>
    <row r="104" s="15" customFormat="true" ht="12.75" hidden="false" customHeight="false" outlineLevel="0" collapsed="false">
      <c r="A104" s="9" t="n">
        <v>303</v>
      </c>
      <c r="B104" s="10" t="s">
        <v>155</v>
      </c>
      <c r="C104" s="10" t="s">
        <v>22</v>
      </c>
      <c r="D104" s="11" t="s">
        <v>14</v>
      </c>
      <c r="E104" s="10"/>
      <c r="F104" s="13"/>
      <c r="G104" s="2"/>
    </row>
    <row r="105" s="15" customFormat="true" ht="12.75" hidden="false" customHeight="false" outlineLevel="0" collapsed="false">
      <c r="A105" s="9" t="n">
        <v>304</v>
      </c>
      <c r="B105" s="10" t="s">
        <v>156</v>
      </c>
      <c r="C105" s="10" t="s">
        <v>29</v>
      </c>
      <c r="D105" s="11" t="s">
        <v>14</v>
      </c>
      <c r="E105" s="10"/>
      <c r="F105" s="16"/>
      <c r="G105" s="2"/>
    </row>
    <row r="106" s="15" customFormat="true" ht="12.75" hidden="false" customHeight="false" outlineLevel="0" collapsed="false">
      <c r="A106" s="9" t="n">
        <v>305</v>
      </c>
      <c r="B106" s="10" t="s">
        <v>157</v>
      </c>
      <c r="C106" s="10" t="s">
        <v>29</v>
      </c>
      <c r="D106" s="11" t="s">
        <v>14</v>
      </c>
      <c r="E106" s="10"/>
      <c r="F106" s="13"/>
      <c r="G106" s="2"/>
    </row>
    <row r="107" s="15" customFormat="true" ht="12.75" hidden="false" customHeight="false" outlineLevel="0" collapsed="false">
      <c r="A107" s="9" t="n">
        <v>306</v>
      </c>
      <c r="B107" s="10" t="s">
        <v>158</v>
      </c>
      <c r="C107" s="10" t="s">
        <v>22</v>
      </c>
      <c r="D107" s="11" t="s">
        <v>14</v>
      </c>
      <c r="E107" s="10"/>
      <c r="F107" s="16"/>
      <c r="G107" s="2"/>
    </row>
    <row r="108" s="15" customFormat="true" ht="12.75" hidden="false" customHeight="false" outlineLevel="0" collapsed="false">
      <c r="A108" s="9" t="n">
        <v>307</v>
      </c>
      <c r="B108" s="10" t="s">
        <v>159</v>
      </c>
      <c r="C108" s="10" t="s">
        <v>43</v>
      </c>
      <c r="D108" s="11" t="s">
        <v>7</v>
      </c>
      <c r="E108" s="10"/>
      <c r="F108" s="13"/>
      <c r="G108" s="2"/>
    </row>
    <row r="109" s="15" customFormat="true" ht="12.75" hidden="false" customHeight="false" outlineLevel="0" collapsed="false">
      <c r="A109" s="9" t="n">
        <v>308</v>
      </c>
      <c r="B109" s="10" t="s">
        <v>160</v>
      </c>
      <c r="C109" s="10" t="s">
        <v>43</v>
      </c>
      <c r="D109" s="11" t="s">
        <v>14</v>
      </c>
      <c r="E109" s="10"/>
      <c r="F109" s="16"/>
      <c r="G109" s="2"/>
    </row>
    <row r="110" s="15" customFormat="true" ht="12.75" hidden="false" customHeight="false" outlineLevel="0" collapsed="false">
      <c r="A110" s="9" t="n">
        <v>309</v>
      </c>
      <c r="B110" s="10" t="s">
        <v>161</v>
      </c>
      <c r="C110" s="10" t="s">
        <v>162</v>
      </c>
      <c r="D110" s="11" t="s">
        <v>14</v>
      </c>
      <c r="E110" s="10"/>
      <c r="F110" s="13"/>
      <c r="G110" s="2"/>
    </row>
    <row r="111" s="15" customFormat="true" ht="12.75" hidden="false" customHeight="false" outlineLevel="0" collapsed="false">
      <c r="A111" s="9" t="n">
        <v>310</v>
      </c>
      <c r="B111" s="10" t="s">
        <v>163</v>
      </c>
      <c r="C111" s="10" t="s">
        <v>164</v>
      </c>
      <c r="D111" s="11" t="s">
        <v>14</v>
      </c>
      <c r="E111" s="10"/>
      <c r="F111" s="16"/>
      <c r="G111" s="2"/>
    </row>
    <row r="112" s="15" customFormat="true" ht="12.75" hidden="false" customHeight="false" outlineLevel="0" collapsed="false">
      <c r="A112" s="9" t="n">
        <v>311</v>
      </c>
      <c r="B112" s="10" t="s">
        <v>165</v>
      </c>
      <c r="C112" s="10" t="s">
        <v>164</v>
      </c>
      <c r="D112" s="11" t="s">
        <v>7</v>
      </c>
      <c r="E112" s="10"/>
      <c r="F112" s="13"/>
      <c r="G112" s="2"/>
    </row>
    <row r="113" s="15" customFormat="true" ht="12.75" hidden="false" customHeight="false" outlineLevel="0" collapsed="false">
      <c r="A113" s="9" t="n">
        <v>312</v>
      </c>
      <c r="B113" s="10" t="s">
        <v>166</v>
      </c>
      <c r="C113" s="10" t="s">
        <v>164</v>
      </c>
      <c r="D113" s="11" t="s">
        <v>7</v>
      </c>
      <c r="E113" s="10"/>
      <c r="F113" s="16"/>
      <c r="G113" s="2"/>
    </row>
    <row r="114" s="15" customFormat="true" ht="12.75" hidden="false" customHeight="false" outlineLevel="0" collapsed="false">
      <c r="A114" s="9" t="n">
        <v>313</v>
      </c>
      <c r="B114" s="10" t="s">
        <v>167</v>
      </c>
      <c r="C114" s="10" t="s">
        <v>168</v>
      </c>
      <c r="D114" s="11" t="s">
        <v>7</v>
      </c>
      <c r="E114" s="10"/>
      <c r="F114" s="13"/>
      <c r="G114" s="2"/>
    </row>
    <row r="115" s="15" customFormat="true" ht="12.75" hidden="false" customHeight="false" outlineLevel="0" collapsed="false">
      <c r="A115" s="9" t="n">
        <v>314</v>
      </c>
      <c r="B115" s="10" t="s">
        <v>169</v>
      </c>
      <c r="C115" s="10" t="s">
        <v>170</v>
      </c>
      <c r="D115" s="11" t="s">
        <v>7</v>
      </c>
      <c r="E115" s="10"/>
      <c r="F115" s="16"/>
      <c r="G115" s="2"/>
    </row>
    <row r="116" s="15" customFormat="true" ht="12.75" hidden="false" customHeight="false" outlineLevel="0" collapsed="false">
      <c r="A116" s="9" t="n">
        <v>315</v>
      </c>
      <c r="B116" s="10" t="s">
        <v>171</v>
      </c>
      <c r="C116" s="10" t="s">
        <v>172</v>
      </c>
      <c r="D116" s="11" t="s">
        <v>14</v>
      </c>
      <c r="E116" s="10"/>
      <c r="F116" s="13"/>
      <c r="G116" s="2"/>
    </row>
    <row r="117" s="15" customFormat="true" ht="12.75" hidden="false" customHeight="false" outlineLevel="0" collapsed="false">
      <c r="A117" s="9" t="n">
        <v>316</v>
      </c>
      <c r="B117" s="10" t="s">
        <v>173</v>
      </c>
      <c r="C117" s="10" t="s">
        <v>172</v>
      </c>
      <c r="D117" s="11" t="s">
        <v>7</v>
      </c>
      <c r="E117" s="10"/>
      <c r="F117" s="16"/>
      <c r="G117" s="2"/>
    </row>
    <row r="118" s="15" customFormat="true" ht="12.75" hidden="false" customHeight="false" outlineLevel="0" collapsed="false">
      <c r="A118" s="9" t="n">
        <v>317</v>
      </c>
      <c r="B118" s="21" t="s">
        <v>174</v>
      </c>
      <c r="C118" s="21" t="s">
        <v>175</v>
      </c>
      <c r="D118" s="3" t="s">
        <v>14</v>
      </c>
      <c r="E118" s="10"/>
      <c r="F118" s="13"/>
      <c r="G118" s="2"/>
    </row>
    <row r="119" s="15" customFormat="true" ht="12.75" hidden="false" customHeight="false" outlineLevel="0" collapsed="false">
      <c r="A119" s="9" t="n">
        <v>318</v>
      </c>
      <c r="B119" s="10" t="s">
        <v>176</v>
      </c>
      <c r="C119" s="10" t="s">
        <v>22</v>
      </c>
      <c r="D119" s="11" t="s">
        <v>7</v>
      </c>
      <c r="E119" s="10"/>
      <c r="F119" s="16"/>
      <c r="G119" s="2"/>
    </row>
    <row r="120" s="15" customFormat="true" ht="12.75" hidden="false" customHeight="false" outlineLevel="0" collapsed="false">
      <c r="A120" s="9" t="n">
        <v>319</v>
      </c>
      <c r="B120" s="10" t="s">
        <v>177</v>
      </c>
      <c r="C120" s="10" t="s">
        <v>22</v>
      </c>
      <c r="D120" s="11" t="s">
        <v>14</v>
      </c>
      <c r="E120" s="10"/>
      <c r="F120" s="13"/>
      <c r="G120" s="2"/>
    </row>
    <row r="121" s="15" customFormat="true" ht="12.75" hidden="false" customHeight="false" outlineLevel="0" collapsed="false">
      <c r="A121" s="9" t="n">
        <v>320</v>
      </c>
      <c r="B121" s="10" t="s">
        <v>178</v>
      </c>
      <c r="C121" s="10" t="s">
        <v>52</v>
      </c>
      <c r="D121" s="11" t="s">
        <v>7</v>
      </c>
      <c r="E121" s="10"/>
      <c r="F121" s="16"/>
      <c r="G121" s="2"/>
    </row>
    <row r="122" s="15" customFormat="true" ht="12.75" hidden="false" customHeight="false" outlineLevel="0" collapsed="false">
      <c r="A122" s="9" t="n">
        <v>321</v>
      </c>
      <c r="B122" s="10" t="s">
        <v>179</v>
      </c>
      <c r="C122" s="10" t="s">
        <v>29</v>
      </c>
      <c r="D122" s="11" t="s">
        <v>7</v>
      </c>
      <c r="E122" s="10"/>
      <c r="F122" s="13"/>
      <c r="G122" s="2"/>
    </row>
    <row r="123" s="15" customFormat="true" ht="12.75" hidden="false" customHeight="false" outlineLevel="0" collapsed="false">
      <c r="A123" s="9" t="n">
        <v>322</v>
      </c>
      <c r="B123" s="10" t="s">
        <v>180</v>
      </c>
      <c r="C123" s="10" t="s">
        <v>22</v>
      </c>
      <c r="D123" s="11" t="s">
        <v>14</v>
      </c>
      <c r="E123" s="10"/>
      <c r="F123" s="16"/>
      <c r="G123" s="2"/>
    </row>
    <row r="124" s="15" customFormat="true" ht="12.75" hidden="false" customHeight="false" outlineLevel="0" collapsed="false">
      <c r="A124" s="9" t="n">
        <v>323</v>
      </c>
      <c r="B124" s="10" t="s">
        <v>181</v>
      </c>
      <c r="C124" s="10" t="s">
        <v>22</v>
      </c>
      <c r="D124" s="11" t="s">
        <v>14</v>
      </c>
      <c r="E124" s="10"/>
      <c r="F124" s="13"/>
      <c r="G124" s="2"/>
    </row>
    <row r="125" s="15" customFormat="true" ht="12.75" hidden="false" customHeight="false" outlineLevel="0" collapsed="false">
      <c r="A125" s="9" t="n">
        <v>324</v>
      </c>
      <c r="B125" s="10" t="s">
        <v>182</v>
      </c>
      <c r="C125" s="10" t="s">
        <v>34</v>
      </c>
      <c r="D125" s="11" t="s">
        <v>14</v>
      </c>
      <c r="E125" s="10"/>
      <c r="F125" s="16"/>
      <c r="G125" s="2"/>
    </row>
    <row r="126" s="15" customFormat="true" ht="12.75" hidden="false" customHeight="false" outlineLevel="0" collapsed="false">
      <c r="A126" s="9" t="n">
        <v>325</v>
      </c>
      <c r="B126" s="10" t="s">
        <v>183</v>
      </c>
      <c r="C126" s="10" t="s">
        <v>34</v>
      </c>
      <c r="D126" s="11" t="s">
        <v>7</v>
      </c>
      <c r="E126" s="10"/>
      <c r="F126" s="13"/>
      <c r="G126" s="2"/>
    </row>
    <row r="127" s="15" customFormat="true" ht="12.75" hidden="false" customHeight="false" outlineLevel="0" collapsed="false">
      <c r="A127" s="9" t="n">
        <v>326</v>
      </c>
      <c r="B127" s="10" t="s">
        <v>184</v>
      </c>
      <c r="C127" s="10" t="s">
        <v>185</v>
      </c>
      <c r="D127" s="11" t="s">
        <v>14</v>
      </c>
      <c r="E127" s="10"/>
      <c r="F127" s="16"/>
      <c r="G127" s="2"/>
    </row>
    <row r="128" s="15" customFormat="true" ht="12.75" hidden="false" customHeight="false" outlineLevel="0" collapsed="false">
      <c r="A128" s="9" t="n">
        <v>327</v>
      </c>
      <c r="B128" s="10" t="s">
        <v>186</v>
      </c>
      <c r="C128" s="10" t="s">
        <v>48</v>
      </c>
      <c r="D128" s="11" t="s">
        <v>14</v>
      </c>
      <c r="E128" s="10"/>
      <c r="F128" s="13"/>
      <c r="G128" s="2"/>
    </row>
    <row r="129" s="15" customFormat="true" ht="12.75" hidden="false" customHeight="false" outlineLevel="0" collapsed="false">
      <c r="A129" s="9" t="n">
        <v>328</v>
      </c>
      <c r="B129" s="10" t="s">
        <v>187</v>
      </c>
      <c r="C129" s="10" t="s">
        <v>48</v>
      </c>
      <c r="D129" s="11" t="s">
        <v>14</v>
      </c>
      <c r="E129" s="10"/>
      <c r="F129" s="16"/>
      <c r="G129" s="2"/>
    </row>
    <row r="130" s="15" customFormat="true" ht="12.75" hidden="false" customHeight="false" outlineLevel="0" collapsed="false">
      <c r="A130" s="9" t="n">
        <v>329</v>
      </c>
      <c r="B130" s="10" t="s">
        <v>188</v>
      </c>
      <c r="C130" s="10" t="s">
        <v>29</v>
      </c>
      <c r="D130" s="11" t="s">
        <v>14</v>
      </c>
      <c r="E130" s="10"/>
      <c r="F130" s="13"/>
      <c r="G130" s="2"/>
    </row>
    <row r="131" s="15" customFormat="true" ht="12.75" hidden="false" customHeight="false" outlineLevel="0" collapsed="false">
      <c r="A131" s="9" t="n">
        <v>330</v>
      </c>
      <c r="B131" s="10" t="s">
        <v>189</v>
      </c>
      <c r="C131" s="10" t="s">
        <v>48</v>
      </c>
      <c r="D131" s="11" t="s">
        <v>14</v>
      </c>
      <c r="E131" s="10"/>
      <c r="F131" s="16"/>
      <c r="G131" s="2"/>
    </row>
    <row r="132" s="15" customFormat="true" ht="12.75" hidden="false" customHeight="false" outlineLevel="0" collapsed="false">
      <c r="A132" s="9" t="n">
        <v>331</v>
      </c>
      <c r="B132" s="10" t="s">
        <v>190</v>
      </c>
      <c r="C132" s="10" t="s">
        <v>191</v>
      </c>
      <c r="D132" s="11" t="s">
        <v>7</v>
      </c>
      <c r="E132" s="10"/>
      <c r="F132" s="13"/>
      <c r="G132" s="2"/>
    </row>
    <row r="133" s="15" customFormat="true" ht="12.75" hidden="false" customHeight="false" outlineLevel="0" collapsed="false">
      <c r="A133" s="9" t="n">
        <v>332</v>
      </c>
      <c r="B133" s="10" t="s">
        <v>192</v>
      </c>
      <c r="C133" s="10" t="s">
        <v>66</v>
      </c>
      <c r="D133" s="11" t="s">
        <v>14</v>
      </c>
      <c r="E133" s="10"/>
      <c r="F133" s="16"/>
      <c r="G133" s="2"/>
    </row>
    <row r="134" s="15" customFormat="true" ht="12.75" hidden="false" customHeight="false" outlineLevel="0" collapsed="false">
      <c r="A134" s="9" t="n">
        <v>333</v>
      </c>
      <c r="B134" s="10" t="s">
        <v>193</v>
      </c>
      <c r="C134" s="10" t="s">
        <v>194</v>
      </c>
      <c r="D134" s="11" t="s">
        <v>14</v>
      </c>
      <c r="E134" s="10"/>
      <c r="F134" s="13"/>
      <c r="G134" s="2"/>
    </row>
    <row r="135" s="15" customFormat="true" ht="12.75" hidden="false" customHeight="false" outlineLevel="0" collapsed="false">
      <c r="A135" s="9" t="n">
        <v>334</v>
      </c>
      <c r="B135" s="10" t="s">
        <v>195</v>
      </c>
      <c r="C135" s="10" t="s">
        <v>194</v>
      </c>
      <c r="D135" s="11" t="s">
        <v>14</v>
      </c>
      <c r="E135" s="10"/>
      <c r="F135" s="16"/>
      <c r="G135" s="2"/>
    </row>
    <row r="136" s="15" customFormat="true" ht="12.75" hidden="false" customHeight="false" outlineLevel="0" collapsed="false">
      <c r="A136" s="9" t="n">
        <v>335</v>
      </c>
      <c r="B136" s="10" t="s">
        <v>196</v>
      </c>
      <c r="C136" s="10" t="s">
        <v>20</v>
      </c>
      <c r="D136" s="11" t="s">
        <v>7</v>
      </c>
      <c r="E136" s="10"/>
      <c r="F136" s="0"/>
      <c r="G136" s="2"/>
    </row>
    <row r="137" s="15" customFormat="true" ht="12.75" hidden="false" customHeight="false" outlineLevel="0" collapsed="false">
      <c r="A137" s="9" t="n">
        <v>336</v>
      </c>
      <c r="B137" s="10" t="s">
        <v>197</v>
      </c>
      <c r="C137" s="10"/>
      <c r="D137" s="11" t="s">
        <v>7</v>
      </c>
      <c r="E137" s="10"/>
      <c r="F137" s="0"/>
      <c r="G137" s="2"/>
    </row>
    <row r="138" s="15" customFormat="true" ht="12.75" hidden="false" customHeight="false" outlineLevel="0" collapsed="false">
      <c r="A138" s="9" t="n">
        <v>337</v>
      </c>
      <c r="B138" s="10" t="s">
        <v>198</v>
      </c>
      <c r="C138" s="11" t="s">
        <v>199</v>
      </c>
      <c r="D138" s="11" t="s">
        <v>7</v>
      </c>
      <c r="E138" s="10"/>
      <c r="F138" s="0"/>
      <c r="G138" s="2"/>
    </row>
    <row r="139" customFormat="false" ht="12.75" hidden="false" customHeight="false" outlineLevel="0" collapsed="false">
      <c r="A139" s="9" t="n">
        <v>338</v>
      </c>
      <c r="B139" s="10" t="s">
        <v>200</v>
      </c>
      <c r="C139" s="10" t="s">
        <v>22</v>
      </c>
      <c r="D139" s="11" t="s">
        <v>14</v>
      </c>
      <c r="E139" s="10"/>
      <c r="F139" s="0"/>
    </row>
    <row r="140" customFormat="false" ht="12.75" hidden="false" customHeight="false" outlineLevel="0" collapsed="false">
      <c r="A140" s="9" t="n">
        <v>339</v>
      </c>
      <c r="B140" s="10" t="s">
        <v>201</v>
      </c>
      <c r="C140" s="10" t="s">
        <v>202</v>
      </c>
      <c r="D140" s="11" t="s">
        <v>14</v>
      </c>
      <c r="E140" s="10"/>
      <c r="F140" s="0"/>
    </row>
    <row r="141" customFormat="false" ht="12.75" hidden="false" customHeight="false" outlineLevel="0" collapsed="false">
      <c r="A141" s="9" t="n">
        <v>340</v>
      </c>
      <c r="B141" s="10" t="s">
        <v>203</v>
      </c>
      <c r="C141" s="10" t="s">
        <v>20</v>
      </c>
      <c r="D141" s="11" t="s">
        <v>7</v>
      </c>
      <c r="E141" s="10"/>
      <c r="F141" s="0"/>
    </row>
    <row r="142" customFormat="false" ht="12.75" hidden="false" customHeight="false" outlineLevel="0" collapsed="false">
      <c r="A142" s="9" t="n">
        <v>341</v>
      </c>
      <c r="B142" s="10" t="s">
        <v>204</v>
      </c>
      <c r="C142" s="10" t="s">
        <v>52</v>
      </c>
      <c r="D142" s="11" t="s">
        <v>14</v>
      </c>
      <c r="E142" s="10"/>
      <c r="F142" s="0"/>
    </row>
    <row r="143" customFormat="false" ht="12.75" hidden="false" customHeight="false" outlineLevel="0" collapsed="false">
      <c r="A143" s="9" t="n">
        <v>342</v>
      </c>
      <c r="B143" s="10" t="s">
        <v>205</v>
      </c>
      <c r="C143" s="10" t="s">
        <v>206</v>
      </c>
      <c r="D143" s="11" t="s">
        <v>14</v>
      </c>
      <c r="E143" s="10"/>
      <c r="F143" s="0"/>
    </row>
    <row r="144" customFormat="false" ht="12.75" hidden="false" customHeight="false" outlineLevel="0" collapsed="false">
      <c r="A144" s="9" t="n">
        <v>343</v>
      </c>
      <c r="B144" s="10" t="s">
        <v>207</v>
      </c>
      <c r="C144" s="10" t="s">
        <v>52</v>
      </c>
      <c r="D144" s="11" t="s">
        <v>14</v>
      </c>
      <c r="E144" s="10"/>
      <c r="F144" s="0"/>
    </row>
    <row r="145" customFormat="false" ht="12.75" hidden="false" customHeight="false" outlineLevel="0" collapsed="false">
      <c r="A145" s="9" t="n">
        <v>344</v>
      </c>
      <c r="B145" s="10" t="s">
        <v>208</v>
      </c>
      <c r="C145" s="10" t="s">
        <v>162</v>
      </c>
      <c r="D145" s="11" t="s">
        <v>14</v>
      </c>
      <c r="E145" s="10"/>
      <c r="F145" s="0"/>
    </row>
    <row r="146" customFormat="false" ht="12.75" hidden="false" customHeight="false" outlineLevel="0" collapsed="false">
      <c r="A146" s="9" t="n">
        <v>345</v>
      </c>
      <c r="B146" s="10" t="s">
        <v>209</v>
      </c>
      <c r="C146" s="10" t="s">
        <v>210</v>
      </c>
      <c r="D146" s="11" t="s">
        <v>14</v>
      </c>
      <c r="E146" s="10"/>
      <c r="F146" s="0"/>
    </row>
    <row r="147" customFormat="false" ht="12.75" hidden="false" customHeight="false" outlineLevel="0" collapsed="false">
      <c r="A147" s="9" t="n">
        <v>346</v>
      </c>
      <c r="B147" s="10" t="s">
        <v>211</v>
      </c>
      <c r="C147" s="10" t="s">
        <v>22</v>
      </c>
      <c r="D147" s="11" t="s">
        <v>7</v>
      </c>
      <c r="E147" s="10"/>
      <c r="F147" s="0"/>
    </row>
    <row r="148" customFormat="false" ht="12.75" hidden="false" customHeight="false" outlineLevel="0" collapsed="false">
      <c r="A148" s="9" t="n">
        <v>347</v>
      </c>
      <c r="B148" s="10" t="s">
        <v>212</v>
      </c>
      <c r="C148" s="10" t="s">
        <v>213</v>
      </c>
      <c r="D148" s="11" t="s">
        <v>7</v>
      </c>
      <c r="E148" s="10"/>
      <c r="F148" s="0"/>
    </row>
    <row r="149" customFormat="false" ht="12.75" hidden="false" customHeight="false" outlineLevel="0" collapsed="false">
      <c r="A149" s="9" t="n">
        <v>348</v>
      </c>
      <c r="B149" s="10" t="s">
        <v>214</v>
      </c>
      <c r="C149" s="10" t="s">
        <v>43</v>
      </c>
      <c r="D149" s="11" t="s">
        <v>14</v>
      </c>
      <c r="E149" s="10"/>
      <c r="F149" s="0"/>
    </row>
    <row r="150" customFormat="false" ht="12.75" hidden="false" customHeight="false" outlineLevel="0" collapsed="false">
      <c r="A150" s="9" t="n">
        <v>349</v>
      </c>
      <c r="B150" s="10" t="s">
        <v>215</v>
      </c>
      <c r="C150" s="10" t="s">
        <v>43</v>
      </c>
      <c r="D150" s="11" t="s">
        <v>14</v>
      </c>
      <c r="E150" s="10"/>
      <c r="F150" s="0"/>
    </row>
    <row r="151" customFormat="false" ht="12.75" hidden="false" customHeight="false" outlineLevel="0" collapsed="false">
      <c r="A151" s="9" t="n">
        <v>350</v>
      </c>
      <c r="B151" s="10" t="s">
        <v>216</v>
      </c>
      <c r="C151" s="11" t="s">
        <v>22</v>
      </c>
      <c r="D151" s="22" t="s">
        <v>14</v>
      </c>
      <c r="E151" s="10"/>
      <c r="F151" s="0"/>
    </row>
    <row r="152" customFormat="false" ht="12.75" hidden="false" customHeight="false" outlineLevel="0" collapsed="false">
      <c r="A152" s="9" t="n">
        <v>351</v>
      </c>
      <c r="B152" s="10" t="s">
        <v>217</v>
      </c>
      <c r="C152" s="10" t="s">
        <v>218</v>
      </c>
      <c r="D152" s="11" t="s">
        <v>14</v>
      </c>
      <c r="E152" s="10"/>
      <c r="F152" s="0"/>
    </row>
    <row r="153" customFormat="false" ht="12.75" hidden="false" customHeight="false" outlineLevel="0" collapsed="false">
      <c r="A153" s="9" t="n">
        <v>352</v>
      </c>
      <c r="B153" s="10" t="s">
        <v>219</v>
      </c>
      <c r="C153" s="10" t="s">
        <v>220</v>
      </c>
      <c r="D153" s="11" t="s">
        <v>7</v>
      </c>
      <c r="E153" s="10"/>
      <c r="F153" s="0"/>
    </row>
    <row r="154" customFormat="false" ht="12.75" hidden="false" customHeight="false" outlineLevel="0" collapsed="false">
      <c r="A154" s="9" t="n">
        <v>353</v>
      </c>
      <c r="B154" s="10" t="s">
        <v>221</v>
      </c>
      <c r="C154" s="10" t="s">
        <v>220</v>
      </c>
      <c r="D154" s="11" t="s">
        <v>14</v>
      </c>
      <c r="E154" s="10"/>
      <c r="F154" s="0"/>
    </row>
    <row r="155" customFormat="false" ht="12.75" hidden="false" customHeight="false" outlineLevel="0" collapsed="false">
      <c r="A155" s="9" t="n">
        <v>354</v>
      </c>
      <c r="B155" s="10" t="s">
        <v>222</v>
      </c>
      <c r="C155" s="10" t="s">
        <v>142</v>
      </c>
      <c r="D155" s="11" t="s">
        <v>14</v>
      </c>
      <c r="E155" s="10"/>
      <c r="F155" s="0"/>
    </row>
    <row r="156" customFormat="false" ht="12.75" hidden="false" customHeight="false" outlineLevel="0" collapsed="false">
      <c r="A156" s="9" t="n">
        <v>355</v>
      </c>
      <c r="B156" s="10" t="s">
        <v>223</v>
      </c>
      <c r="C156" s="10" t="s">
        <v>224</v>
      </c>
      <c r="D156" s="11" t="s">
        <v>14</v>
      </c>
      <c r="E156" s="10"/>
      <c r="F156" s="0"/>
    </row>
    <row r="157" customFormat="false" ht="12.75" hidden="false" customHeight="false" outlineLevel="0" collapsed="false">
      <c r="A157" s="9" t="n">
        <v>356</v>
      </c>
      <c r="B157" s="10" t="s">
        <v>225</v>
      </c>
      <c r="C157" s="10" t="s">
        <v>226</v>
      </c>
      <c r="D157" s="11" t="s">
        <v>7</v>
      </c>
      <c r="E157" s="10"/>
      <c r="F157" s="0"/>
    </row>
    <row r="158" customFormat="false" ht="12.75" hidden="false" customHeight="false" outlineLevel="0" collapsed="false">
      <c r="A158" s="9" t="n">
        <v>357</v>
      </c>
      <c r="B158" s="10" t="s">
        <v>227</v>
      </c>
      <c r="C158" s="10" t="s">
        <v>226</v>
      </c>
      <c r="D158" s="11" t="s">
        <v>7</v>
      </c>
      <c r="E158" s="10"/>
      <c r="F158" s="0"/>
    </row>
    <row r="159" customFormat="false" ht="12.75" hidden="false" customHeight="false" outlineLevel="0" collapsed="false">
      <c r="A159" s="9" t="n">
        <v>358</v>
      </c>
      <c r="B159" s="10" t="s">
        <v>228</v>
      </c>
      <c r="C159" s="10" t="s">
        <v>226</v>
      </c>
      <c r="D159" s="11" t="s">
        <v>7</v>
      </c>
      <c r="E159" s="10"/>
      <c r="F159" s="0"/>
    </row>
    <row r="160" customFormat="false" ht="12.75" hidden="false" customHeight="false" outlineLevel="0" collapsed="false">
      <c r="A160" s="9" t="n">
        <v>359</v>
      </c>
      <c r="B160" s="10" t="s">
        <v>229</v>
      </c>
      <c r="C160" s="10" t="s">
        <v>226</v>
      </c>
      <c r="D160" s="11" t="s">
        <v>7</v>
      </c>
      <c r="E160" s="10"/>
      <c r="F160" s="0"/>
    </row>
    <row r="161" customFormat="false" ht="12.75" hidden="false" customHeight="false" outlineLevel="0" collapsed="false">
      <c r="A161" s="9" t="n">
        <v>360</v>
      </c>
      <c r="B161" s="10" t="s">
        <v>230</v>
      </c>
      <c r="C161" s="10" t="s">
        <v>226</v>
      </c>
      <c r="D161" s="11" t="s">
        <v>7</v>
      </c>
      <c r="E161" s="10"/>
      <c r="F161" s="0"/>
    </row>
    <row r="162" customFormat="false" ht="12.75" hidden="false" customHeight="false" outlineLevel="0" collapsed="false">
      <c r="A162" s="9" t="n">
        <v>361</v>
      </c>
      <c r="B162" s="10" t="s">
        <v>231</v>
      </c>
      <c r="C162" s="10" t="s">
        <v>226</v>
      </c>
      <c r="D162" s="11" t="s">
        <v>7</v>
      </c>
      <c r="E162" s="10"/>
      <c r="F162" s="0"/>
    </row>
    <row r="163" customFormat="false" ht="12.75" hidden="false" customHeight="false" outlineLevel="0" collapsed="false">
      <c r="A163" s="9" t="n">
        <v>362</v>
      </c>
      <c r="B163" s="10" t="s">
        <v>232</v>
      </c>
      <c r="C163" s="10" t="s">
        <v>226</v>
      </c>
      <c r="D163" s="11" t="s">
        <v>7</v>
      </c>
      <c r="E163" s="10"/>
      <c r="F163" s="0"/>
    </row>
    <row r="164" customFormat="false" ht="12.75" hidden="false" customHeight="false" outlineLevel="0" collapsed="false">
      <c r="A164" s="9" t="n">
        <v>363</v>
      </c>
      <c r="B164" s="10" t="s">
        <v>233</v>
      </c>
      <c r="C164" s="10" t="s">
        <v>226</v>
      </c>
      <c r="D164" s="11" t="s">
        <v>7</v>
      </c>
      <c r="E164" s="10"/>
      <c r="F164" s="0"/>
    </row>
    <row r="165" customFormat="false" ht="12.75" hidden="false" customHeight="false" outlineLevel="0" collapsed="false">
      <c r="A165" s="9" t="n">
        <v>364</v>
      </c>
      <c r="B165" s="10" t="s">
        <v>234</v>
      </c>
      <c r="C165" s="10" t="s">
        <v>226</v>
      </c>
      <c r="D165" s="11" t="s">
        <v>14</v>
      </c>
      <c r="E165" s="10"/>
      <c r="F165" s="0"/>
    </row>
    <row r="166" customFormat="false" ht="12.75" hidden="false" customHeight="false" outlineLevel="0" collapsed="false">
      <c r="A166" s="9" t="n">
        <v>365</v>
      </c>
      <c r="B166" s="10" t="s">
        <v>235</v>
      </c>
      <c r="C166" s="10" t="s">
        <v>226</v>
      </c>
      <c r="D166" s="11" t="s">
        <v>14</v>
      </c>
      <c r="E166" s="10"/>
      <c r="F166" s="0"/>
    </row>
    <row r="167" customFormat="false" ht="12.75" hidden="false" customHeight="false" outlineLevel="0" collapsed="false">
      <c r="A167" s="9" t="n">
        <v>366</v>
      </c>
      <c r="B167" s="10" t="s">
        <v>236</v>
      </c>
      <c r="C167" s="10" t="s">
        <v>117</v>
      </c>
      <c r="D167" s="11" t="s">
        <v>14</v>
      </c>
      <c r="E167" s="10"/>
      <c r="F167" s="0"/>
    </row>
    <row r="168" customFormat="false" ht="12.75" hidden="false" customHeight="false" outlineLevel="0" collapsed="false">
      <c r="A168" s="9" t="n">
        <v>367</v>
      </c>
      <c r="B168" s="10" t="s">
        <v>237</v>
      </c>
      <c r="C168" s="10" t="s">
        <v>52</v>
      </c>
      <c r="D168" s="11" t="s">
        <v>14</v>
      </c>
      <c r="E168" s="10"/>
      <c r="F168" s="0"/>
    </row>
    <row r="169" customFormat="false" ht="12.75" hidden="false" customHeight="false" outlineLevel="0" collapsed="false">
      <c r="A169" s="9" t="n">
        <v>368</v>
      </c>
      <c r="B169" s="10" t="s">
        <v>238</v>
      </c>
      <c r="C169" s="10" t="s">
        <v>52</v>
      </c>
      <c r="D169" s="11" t="s">
        <v>7</v>
      </c>
      <c r="E169" s="10"/>
      <c r="F169" s="0"/>
    </row>
    <row r="170" customFormat="false" ht="12.75" hidden="false" customHeight="false" outlineLevel="0" collapsed="false">
      <c r="A170" s="9" t="n">
        <v>369</v>
      </c>
      <c r="B170" s="10" t="s">
        <v>239</v>
      </c>
      <c r="C170" s="10" t="s">
        <v>139</v>
      </c>
      <c r="D170" s="11" t="s">
        <v>14</v>
      </c>
      <c r="E170" s="10"/>
      <c r="F170" s="0"/>
    </row>
    <row r="171" customFormat="false" ht="12.75" hidden="false" customHeight="false" outlineLevel="0" collapsed="false">
      <c r="A171" s="9" t="n">
        <v>370</v>
      </c>
      <c r="B171" s="10" t="s">
        <v>240</v>
      </c>
      <c r="C171" s="10" t="s">
        <v>139</v>
      </c>
      <c r="D171" s="11" t="s">
        <v>14</v>
      </c>
      <c r="E171" s="10"/>
      <c r="F171" s="0"/>
    </row>
    <row r="172" customFormat="false" ht="12.75" hidden="false" customHeight="false" outlineLevel="0" collapsed="false">
      <c r="A172" s="9" t="n">
        <v>371</v>
      </c>
      <c r="B172" s="10" t="s">
        <v>241</v>
      </c>
      <c r="C172" s="10" t="s">
        <v>139</v>
      </c>
      <c r="D172" s="11" t="s">
        <v>14</v>
      </c>
      <c r="E172" s="10"/>
      <c r="F172" s="0"/>
    </row>
    <row r="173" customFormat="false" ht="12.75" hidden="false" customHeight="false" outlineLevel="0" collapsed="false">
      <c r="A173" s="9" t="n">
        <v>372</v>
      </c>
      <c r="B173" s="10" t="s">
        <v>242</v>
      </c>
      <c r="C173" s="10" t="s">
        <v>206</v>
      </c>
      <c r="D173" s="11" t="s">
        <v>14</v>
      </c>
      <c r="E173" s="10"/>
      <c r="F173" s="15"/>
    </row>
    <row r="174" customFormat="false" ht="12.75" hidden="false" customHeight="false" outlineLevel="0" collapsed="false">
      <c r="A174" s="9" t="n">
        <v>373</v>
      </c>
      <c r="B174" s="10" t="s">
        <v>243</v>
      </c>
      <c r="C174" s="10" t="s">
        <v>61</v>
      </c>
      <c r="D174" s="11" t="s">
        <v>7</v>
      </c>
      <c r="E174" s="10"/>
      <c r="F174" s="15"/>
    </row>
    <row r="175" customFormat="false" ht="12.75" hidden="false" customHeight="false" outlineLevel="0" collapsed="false">
      <c r="A175" s="9" t="n">
        <v>374</v>
      </c>
      <c r="B175" s="10" t="s">
        <v>244</v>
      </c>
      <c r="C175" s="10" t="s">
        <v>245</v>
      </c>
      <c r="D175" s="11" t="s">
        <v>14</v>
      </c>
      <c r="E175" s="10"/>
      <c r="F175" s="15"/>
    </row>
    <row r="176" customFormat="false" ht="12.75" hidden="false" customHeight="false" outlineLevel="0" collapsed="false">
      <c r="A176" s="9" t="n">
        <v>375</v>
      </c>
      <c r="B176" s="10" t="s">
        <v>246</v>
      </c>
      <c r="C176" s="10" t="s">
        <v>245</v>
      </c>
      <c r="D176" s="11" t="s">
        <v>14</v>
      </c>
      <c r="E176" s="10"/>
      <c r="F176" s="15"/>
    </row>
    <row r="177" customFormat="false" ht="12.75" hidden="false" customHeight="false" outlineLevel="0" collapsed="false">
      <c r="A177" s="9" t="n">
        <v>376</v>
      </c>
      <c r="B177" s="10" t="s">
        <v>247</v>
      </c>
      <c r="C177" s="10" t="s">
        <v>245</v>
      </c>
      <c r="D177" s="11" t="s">
        <v>14</v>
      </c>
      <c r="E177" s="10"/>
      <c r="F177" s="15"/>
    </row>
    <row r="178" customFormat="false" ht="12.75" hidden="false" customHeight="false" outlineLevel="0" collapsed="false">
      <c r="A178" s="9" t="n">
        <v>377</v>
      </c>
      <c r="B178" s="10" t="s">
        <v>248</v>
      </c>
      <c r="C178" s="10" t="s">
        <v>249</v>
      </c>
      <c r="D178" s="11" t="s">
        <v>14</v>
      </c>
      <c r="E178" s="10"/>
      <c r="F178" s="15"/>
    </row>
    <row r="179" customFormat="false" ht="12.75" hidden="false" customHeight="false" outlineLevel="0" collapsed="false">
      <c r="A179" s="9" t="n">
        <v>378</v>
      </c>
      <c r="B179" s="10" t="s">
        <v>250</v>
      </c>
      <c r="C179" s="10" t="s">
        <v>251</v>
      </c>
      <c r="D179" s="11" t="s">
        <v>14</v>
      </c>
      <c r="E179" s="10"/>
      <c r="F179" s="15"/>
    </row>
    <row r="180" customFormat="false" ht="12.75" hidden="false" customHeight="false" outlineLevel="0" collapsed="false">
      <c r="A180" s="9" t="n">
        <v>379</v>
      </c>
      <c r="B180" s="10" t="s">
        <v>252</v>
      </c>
      <c r="C180" s="10" t="s">
        <v>172</v>
      </c>
      <c r="D180" s="11" t="s">
        <v>14</v>
      </c>
      <c r="E180" s="10"/>
      <c r="F180" s="15"/>
    </row>
    <row r="181" customFormat="false" ht="12.75" hidden="false" customHeight="false" outlineLevel="0" collapsed="false">
      <c r="A181" s="9" t="n">
        <v>380</v>
      </c>
      <c r="B181" s="10" t="s">
        <v>253</v>
      </c>
      <c r="C181" s="10" t="s">
        <v>117</v>
      </c>
      <c r="D181" s="11" t="s">
        <v>14</v>
      </c>
      <c r="E181" s="10"/>
      <c r="F181" s="15"/>
    </row>
    <row r="182" customFormat="false" ht="12.75" hidden="false" customHeight="false" outlineLevel="0" collapsed="false">
      <c r="A182" s="9" t="n">
        <v>381</v>
      </c>
      <c r="B182" s="10" t="s">
        <v>254</v>
      </c>
      <c r="C182" s="10" t="s">
        <v>43</v>
      </c>
      <c r="D182" s="11" t="s">
        <v>7</v>
      </c>
      <c r="E182" s="23"/>
      <c r="F182" s="15"/>
    </row>
    <row r="183" customFormat="false" ht="12.75" hidden="false" customHeight="false" outlineLevel="0" collapsed="false">
      <c r="A183" s="9" t="n">
        <v>382</v>
      </c>
      <c r="B183" s="10" t="s">
        <v>255</v>
      </c>
      <c r="C183" s="11" t="s">
        <v>48</v>
      </c>
      <c r="D183" s="24" t="s">
        <v>14</v>
      </c>
      <c r="E183" s="23"/>
    </row>
    <row r="184" customFormat="false" ht="12.75" hidden="false" customHeight="false" outlineLevel="0" collapsed="false">
      <c r="A184" s="9" t="n">
        <v>383</v>
      </c>
      <c r="B184" s="10" t="s">
        <v>256</v>
      </c>
      <c r="C184" s="11" t="s">
        <v>46</v>
      </c>
      <c r="D184" s="24" t="s">
        <v>14</v>
      </c>
      <c r="E184" s="23"/>
    </row>
    <row r="185" customFormat="false" ht="12.75" hidden="false" customHeight="false" outlineLevel="0" collapsed="false">
      <c r="A185" s="9" t="n">
        <v>384</v>
      </c>
      <c r="B185" s="10" t="s">
        <v>257</v>
      </c>
      <c r="C185" s="11" t="s">
        <v>81</v>
      </c>
      <c r="D185" s="24" t="s">
        <v>7</v>
      </c>
      <c r="E185" s="23"/>
    </row>
    <row r="186" customFormat="false" ht="12.75" hidden="false" customHeight="false" outlineLevel="0" collapsed="false">
      <c r="A186" s="9" t="n">
        <v>385</v>
      </c>
      <c r="B186" s="10" t="s">
        <v>258</v>
      </c>
      <c r="C186" s="11" t="s">
        <v>194</v>
      </c>
      <c r="D186" s="24" t="s">
        <v>14</v>
      </c>
      <c r="E186" s="23"/>
    </row>
    <row r="187" customFormat="false" ht="12.75" hidden="false" customHeight="false" outlineLevel="0" collapsed="false">
      <c r="A187" s="9" t="n">
        <v>386</v>
      </c>
      <c r="B187" s="10" t="s">
        <v>259</v>
      </c>
      <c r="C187" s="11" t="s">
        <v>260</v>
      </c>
      <c r="D187" s="24" t="s">
        <v>14</v>
      </c>
      <c r="E187" s="23"/>
    </row>
    <row r="188" customFormat="false" ht="12.75" hidden="false" customHeight="false" outlineLevel="0" collapsed="false">
      <c r="A188" s="9" t="n">
        <v>387</v>
      </c>
      <c r="B188" s="10" t="s">
        <v>261</v>
      </c>
      <c r="C188" s="11" t="s">
        <v>260</v>
      </c>
      <c r="D188" s="24" t="s">
        <v>14</v>
      </c>
      <c r="E188" s="23"/>
    </row>
    <row r="189" customFormat="false" ht="12.75" hidden="false" customHeight="false" outlineLevel="0" collapsed="false">
      <c r="A189" s="9" t="n">
        <v>388</v>
      </c>
      <c r="B189" s="10" t="s">
        <v>262</v>
      </c>
      <c r="C189" s="11" t="s">
        <v>164</v>
      </c>
      <c r="D189" s="24" t="s">
        <v>14</v>
      </c>
      <c r="E189" s="23"/>
    </row>
    <row r="190" customFormat="false" ht="12.75" hidden="false" customHeight="false" outlineLevel="0" collapsed="false">
      <c r="A190" s="9" t="n">
        <v>389</v>
      </c>
      <c r="B190" s="10" t="s">
        <v>263</v>
      </c>
      <c r="C190" s="11" t="s">
        <v>164</v>
      </c>
      <c r="D190" s="24" t="s">
        <v>7</v>
      </c>
      <c r="E190" s="23"/>
    </row>
    <row r="191" customFormat="false" ht="12.75" hidden="false" customHeight="false" outlineLevel="0" collapsed="false">
      <c r="A191" s="9" t="n">
        <v>390</v>
      </c>
      <c r="B191" s="10" t="s">
        <v>264</v>
      </c>
      <c r="C191" s="11" t="s">
        <v>18</v>
      </c>
      <c r="D191" s="24" t="s">
        <v>7</v>
      </c>
      <c r="E191" s="23"/>
    </row>
    <row r="192" customFormat="false" ht="12.75" hidden="false" customHeight="false" outlineLevel="0" collapsed="false">
      <c r="A192" s="9" t="n">
        <v>391</v>
      </c>
      <c r="B192" s="10" t="s">
        <v>265</v>
      </c>
      <c r="C192" s="11" t="s">
        <v>74</v>
      </c>
      <c r="D192" s="24" t="s">
        <v>14</v>
      </c>
      <c r="E192" s="23"/>
    </row>
    <row r="193" customFormat="false" ht="12.75" hidden="false" customHeight="false" outlineLevel="0" collapsed="false">
      <c r="A193" s="9" t="n">
        <v>392</v>
      </c>
      <c r="B193" s="10" t="s">
        <v>266</v>
      </c>
      <c r="C193" s="11" t="s">
        <v>43</v>
      </c>
      <c r="D193" s="24" t="s">
        <v>14</v>
      </c>
      <c r="E193" s="23"/>
    </row>
    <row r="194" customFormat="false" ht="12.75" hidden="false" customHeight="false" outlineLevel="0" collapsed="false">
      <c r="A194" s="9" t="n">
        <v>393</v>
      </c>
      <c r="B194" s="10" t="s">
        <v>267</v>
      </c>
      <c r="C194" s="11" t="s">
        <v>164</v>
      </c>
      <c r="D194" s="24" t="s">
        <v>7</v>
      </c>
      <c r="E194" s="23"/>
    </row>
    <row r="195" customFormat="false" ht="12.75" hidden="false" customHeight="false" outlineLevel="0" collapsed="false">
      <c r="A195" s="9" t="n">
        <v>394</v>
      </c>
      <c r="B195" s="10" t="s">
        <v>268</v>
      </c>
      <c r="C195" s="11" t="s">
        <v>269</v>
      </c>
      <c r="D195" s="24" t="s">
        <v>7</v>
      </c>
      <c r="E195" s="23"/>
    </row>
    <row r="196" customFormat="false" ht="12.75" hidden="false" customHeight="false" outlineLevel="0" collapsed="false">
      <c r="A196" s="9" t="n">
        <v>395</v>
      </c>
      <c r="B196" s="10" t="s">
        <v>270</v>
      </c>
      <c r="C196" s="11" t="s">
        <v>22</v>
      </c>
      <c r="D196" s="24" t="s">
        <v>7</v>
      </c>
      <c r="E196" s="23"/>
    </row>
    <row r="197" customFormat="false" ht="12.75" hidden="false" customHeight="false" outlineLevel="0" collapsed="false">
      <c r="A197" s="9" t="n">
        <v>396</v>
      </c>
      <c r="B197" s="10" t="s">
        <v>271</v>
      </c>
      <c r="C197" s="11" t="s">
        <v>22</v>
      </c>
      <c r="D197" s="24" t="s">
        <v>7</v>
      </c>
      <c r="E197" s="23"/>
    </row>
    <row r="198" customFormat="false" ht="12.75" hidden="false" customHeight="false" outlineLevel="0" collapsed="false">
      <c r="A198" s="9" t="n">
        <v>397</v>
      </c>
      <c r="B198" s="10" t="s">
        <v>272</v>
      </c>
      <c r="C198" s="11" t="s">
        <v>9</v>
      </c>
      <c r="D198" s="24" t="s">
        <v>14</v>
      </c>
      <c r="E198" s="23"/>
    </row>
    <row r="199" customFormat="false" ht="12.75" hidden="false" customHeight="false" outlineLevel="0" collapsed="false">
      <c r="A199" s="9" t="n">
        <v>398</v>
      </c>
      <c r="B199" s="10" t="s">
        <v>273</v>
      </c>
      <c r="C199" s="11" t="s">
        <v>22</v>
      </c>
      <c r="D199" s="24" t="s">
        <v>14</v>
      </c>
      <c r="E199" s="23"/>
    </row>
    <row r="200" customFormat="false" ht="12.75" hidden="false" customHeight="false" outlineLevel="0" collapsed="false">
      <c r="A200" s="9" t="n">
        <v>399</v>
      </c>
      <c r="B200" s="10" t="s">
        <v>274</v>
      </c>
      <c r="C200" s="11" t="s">
        <v>22</v>
      </c>
      <c r="D200" s="24" t="s">
        <v>7</v>
      </c>
      <c r="E200" s="23"/>
    </row>
    <row r="201" customFormat="false" ht="12.75" hidden="false" customHeight="false" outlineLevel="0" collapsed="false">
      <c r="A201" s="9" t="n">
        <v>400</v>
      </c>
      <c r="B201" s="10" t="s">
        <v>275</v>
      </c>
      <c r="C201" s="11" t="s">
        <v>142</v>
      </c>
      <c r="D201" s="24" t="s">
        <v>14</v>
      </c>
      <c r="E201" s="23"/>
    </row>
    <row r="202" customFormat="false" ht="12.75" hidden="false" customHeight="false" outlineLevel="0" collapsed="false">
      <c r="A202" s="9" t="n">
        <v>401</v>
      </c>
      <c r="B202" s="10" t="s">
        <v>276</v>
      </c>
      <c r="C202" s="11" t="s">
        <v>277</v>
      </c>
      <c r="D202" s="24" t="s">
        <v>14</v>
      </c>
      <c r="E202" s="23"/>
    </row>
    <row r="203" customFormat="false" ht="12.75" hidden="false" customHeight="false" outlineLevel="0" collapsed="false">
      <c r="A203" s="9" t="n">
        <v>402</v>
      </c>
      <c r="B203" s="10" t="s">
        <v>278</v>
      </c>
      <c r="C203" s="11" t="s">
        <v>24</v>
      </c>
      <c r="D203" s="24" t="s">
        <v>14</v>
      </c>
      <c r="E203" s="23"/>
    </row>
    <row r="204" customFormat="false" ht="12.75" hidden="false" customHeight="false" outlineLevel="0" collapsed="false">
      <c r="A204" s="9" t="n">
        <v>403</v>
      </c>
      <c r="B204" s="10" t="s">
        <v>279</v>
      </c>
      <c r="C204" s="11" t="s">
        <v>24</v>
      </c>
      <c r="D204" s="24" t="s">
        <v>14</v>
      </c>
      <c r="E204" s="23"/>
    </row>
    <row r="205" customFormat="false" ht="12.75" hidden="false" customHeight="false" outlineLevel="0" collapsed="false">
      <c r="A205" s="9" t="n">
        <v>404</v>
      </c>
      <c r="B205" s="10" t="s">
        <v>280</v>
      </c>
      <c r="C205" s="11" t="s">
        <v>22</v>
      </c>
      <c r="D205" s="24" t="s">
        <v>7</v>
      </c>
      <c r="E205" s="23"/>
    </row>
    <row r="206" customFormat="false" ht="12.75" hidden="false" customHeight="false" outlineLevel="0" collapsed="false">
      <c r="A206" s="9" t="n">
        <v>405</v>
      </c>
      <c r="B206" s="10" t="s">
        <v>281</v>
      </c>
      <c r="C206" s="11" t="s">
        <v>22</v>
      </c>
      <c r="D206" s="24" t="s">
        <v>7</v>
      </c>
      <c r="E206" s="23"/>
    </row>
    <row r="207" customFormat="false" ht="12.75" hidden="false" customHeight="false" outlineLevel="0" collapsed="false">
      <c r="A207" s="9" t="n">
        <v>406</v>
      </c>
      <c r="B207" s="10" t="s">
        <v>282</v>
      </c>
      <c r="C207" s="11" t="s">
        <v>22</v>
      </c>
      <c r="D207" s="24" t="s">
        <v>7</v>
      </c>
      <c r="E207" s="23"/>
    </row>
    <row r="208" customFormat="false" ht="12.75" hidden="false" customHeight="false" outlineLevel="0" collapsed="false">
      <c r="A208" s="9" t="n">
        <v>407</v>
      </c>
      <c r="B208" s="10" t="s">
        <v>283</v>
      </c>
      <c r="C208" s="11" t="s">
        <v>24</v>
      </c>
      <c r="D208" s="24" t="s">
        <v>7</v>
      </c>
      <c r="E208" s="23"/>
    </row>
    <row r="209" customFormat="false" ht="12.75" hidden="false" customHeight="false" outlineLevel="0" collapsed="false">
      <c r="A209" s="9" t="n">
        <v>408</v>
      </c>
      <c r="B209" s="10" t="s">
        <v>284</v>
      </c>
      <c r="C209" s="11" t="s">
        <v>285</v>
      </c>
      <c r="D209" s="24" t="s">
        <v>14</v>
      </c>
      <c r="E209" s="23"/>
    </row>
    <row r="210" customFormat="false" ht="12.75" hidden="false" customHeight="false" outlineLevel="0" collapsed="false">
      <c r="A210" s="9" t="n">
        <v>409</v>
      </c>
      <c r="B210" s="10" t="s">
        <v>286</v>
      </c>
      <c r="C210" s="11" t="s">
        <v>24</v>
      </c>
      <c r="D210" s="24" t="s">
        <v>14</v>
      </c>
      <c r="E210" s="23"/>
    </row>
    <row r="211" customFormat="false" ht="12.75" hidden="false" customHeight="false" outlineLevel="0" collapsed="false">
      <c r="A211" s="9" t="n">
        <v>410</v>
      </c>
      <c r="B211" s="10" t="s">
        <v>287</v>
      </c>
      <c r="C211" s="11" t="s">
        <v>288</v>
      </c>
      <c r="D211" s="24" t="s">
        <v>14</v>
      </c>
      <c r="E211" s="23"/>
    </row>
    <row r="212" customFormat="false" ht="12.75" hidden="false" customHeight="false" outlineLevel="0" collapsed="false">
      <c r="A212" s="9" t="n">
        <v>411</v>
      </c>
      <c r="B212" s="10" t="s">
        <v>289</v>
      </c>
      <c r="C212" s="11" t="s">
        <v>48</v>
      </c>
      <c r="D212" s="24" t="s">
        <v>14</v>
      </c>
      <c r="E212" s="23"/>
    </row>
    <row r="213" customFormat="false" ht="12.75" hidden="false" customHeight="false" outlineLevel="0" collapsed="false">
      <c r="A213" s="9" t="n">
        <v>412</v>
      </c>
      <c r="B213" s="10" t="s">
        <v>290</v>
      </c>
      <c r="C213" s="11" t="s">
        <v>48</v>
      </c>
      <c r="D213" s="24" t="s">
        <v>7</v>
      </c>
      <c r="E213" s="23"/>
    </row>
    <row r="214" customFormat="false" ht="12.75" hidden="false" customHeight="false" outlineLevel="0" collapsed="false">
      <c r="A214" s="9" t="n">
        <v>413</v>
      </c>
      <c r="B214" s="10"/>
      <c r="C214" s="11"/>
      <c r="D214" s="24"/>
      <c r="E214" s="23"/>
    </row>
    <row r="215" customFormat="false" ht="12.75" hidden="false" customHeight="false" outlineLevel="0" collapsed="false">
      <c r="A215" s="9" t="n">
        <v>414</v>
      </c>
      <c r="B215" s="10" t="s">
        <v>291</v>
      </c>
      <c r="C215" s="11" t="s">
        <v>292</v>
      </c>
      <c r="D215" s="24" t="s">
        <v>14</v>
      </c>
      <c r="E215" s="23"/>
    </row>
    <row r="216" customFormat="false" ht="12.75" hidden="false" customHeight="false" outlineLevel="0" collapsed="false">
      <c r="A216" s="9" t="n">
        <v>415</v>
      </c>
      <c r="B216" s="10" t="s">
        <v>293</v>
      </c>
      <c r="C216" s="11" t="s">
        <v>61</v>
      </c>
      <c r="D216" s="24" t="s">
        <v>14</v>
      </c>
      <c r="E216" s="23"/>
    </row>
    <row r="217" customFormat="false" ht="12.75" hidden="false" customHeight="false" outlineLevel="0" collapsed="false">
      <c r="A217" s="9" t="n">
        <v>416</v>
      </c>
      <c r="B217" s="10" t="s">
        <v>294</v>
      </c>
      <c r="C217" s="11" t="s">
        <v>295</v>
      </c>
      <c r="D217" s="24" t="s">
        <v>14</v>
      </c>
      <c r="E217" s="23"/>
    </row>
    <row r="218" customFormat="false" ht="12.75" hidden="false" customHeight="false" outlineLevel="0" collapsed="false">
      <c r="A218" s="9" t="n">
        <v>417</v>
      </c>
      <c r="B218" s="10" t="s">
        <v>296</v>
      </c>
      <c r="C218" s="11" t="s">
        <v>43</v>
      </c>
      <c r="D218" s="24" t="s">
        <v>14</v>
      </c>
      <c r="E218" s="23"/>
    </row>
    <row r="219" customFormat="false" ht="12.75" hidden="false" customHeight="false" outlineLevel="0" collapsed="false">
      <c r="A219" s="9" t="n">
        <v>418</v>
      </c>
      <c r="B219" s="10" t="s">
        <v>297</v>
      </c>
      <c r="C219" s="11" t="s">
        <v>48</v>
      </c>
      <c r="D219" s="24" t="s">
        <v>14</v>
      </c>
      <c r="E219" s="23"/>
    </row>
    <row r="220" customFormat="false" ht="12.75" hidden="false" customHeight="false" outlineLevel="0" collapsed="false">
      <c r="A220" s="9" t="n">
        <v>419</v>
      </c>
      <c r="B220" s="10" t="s">
        <v>298</v>
      </c>
      <c r="C220" s="11" t="s">
        <v>61</v>
      </c>
      <c r="D220" s="24" t="s">
        <v>7</v>
      </c>
      <c r="E220" s="23"/>
    </row>
    <row r="221" customFormat="false" ht="12.75" hidden="false" customHeight="false" outlineLevel="0" collapsed="false">
      <c r="A221" s="9" t="n">
        <v>420</v>
      </c>
      <c r="B221" s="10" t="s">
        <v>299</v>
      </c>
      <c r="C221" s="11" t="s">
        <v>61</v>
      </c>
      <c r="D221" s="24" t="s">
        <v>7</v>
      </c>
      <c r="E221" s="23"/>
    </row>
    <row r="222" customFormat="false" ht="12.75" hidden="false" customHeight="false" outlineLevel="0" collapsed="false">
      <c r="A222" s="9" t="n">
        <v>421</v>
      </c>
      <c r="B222" s="10" t="s">
        <v>300</v>
      </c>
      <c r="C222" s="11" t="s">
        <v>43</v>
      </c>
      <c r="D222" s="24" t="s">
        <v>7</v>
      </c>
      <c r="E222" s="23"/>
    </row>
    <row r="223" customFormat="false" ht="12.75" hidden="false" customHeight="false" outlineLevel="0" collapsed="false">
      <c r="A223" s="9" t="n">
        <v>422</v>
      </c>
      <c r="B223" s="10" t="s">
        <v>301</v>
      </c>
      <c r="C223" s="11" t="s">
        <v>137</v>
      </c>
      <c r="D223" s="24" t="s">
        <v>7</v>
      </c>
      <c r="E223" s="23"/>
    </row>
    <row r="224" customFormat="false" ht="12.75" hidden="false" customHeight="false" outlineLevel="0" collapsed="false">
      <c r="A224" s="9" t="n">
        <v>423</v>
      </c>
      <c r="B224" s="10" t="s">
        <v>302</v>
      </c>
      <c r="C224" s="11" t="s">
        <v>137</v>
      </c>
      <c r="D224" s="24" t="s">
        <v>14</v>
      </c>
      <c r="E224" s="23"/>
    </row>
    <row r="225" customFormat="false" ht="12.75" hidden="false" customHeight="false" outlineLevel="0" collapsed="false">
      <c r="A225" s="9" t="n">
        <v>424</v>
      </c>
      <c r="B225" s="10" t="s">
        <v>303</v>
      </c>
      <c r="C225" s="11" t="s">
        <v>66</v>
      </c>
      <c r="D225" s="24" t="s">
        <v>7</v>
      </c>
      <c r="E225" s="23"/>
    </row>
    <row r="226" customFormat="false" ht="12.75" hidden="false" customHeight="false" outlineLevel="0" collapsed="false">
      <c r="A226" s="9" t="n">
        <v>425</v>
      </c>
      <c r="B226" s="10" t="s">
        <v>304</v>
      </c>
      <c r="C226" s="11" t="s">
        <v>162</v>
      </c>
      <c r="D226" s="24" t="s">
        <v>7</v>
      </c>
      <c r="E226" s="23"/>
    </row>
    <row r="227" customFormat="false" ht="12.75" hidden="false" customHeight="false" outlineLevel="0" collapsed="false">
      <c r="A227" s="9" t="n">
        <v>426</v>
      </c>
      <c r="B227" s="10" t="s">
        <v>305</v>
      </c>
      <c r="C227" s="11" t="s">
        <v>162</v>
      </c>
      <c r="D227" s="24" t="s">
        <v>14</v>
      </c>
      <c r="E227" s="23"/>
    </row>
    <row r="228" customFormat="false" ht="12.75" hidden="false" customHeight="false" outlineLevel="0" collapsed="false">
      <c r="A228" s="9" t="n">
        <v>427</v>
      </c>
      <c r="B228" s="10" t="s">
        <v>306</v>
      </c>
      <c r="C228" s="11" t="s">
        <v>137</v>
      </c>
      <c r="D228" s="24" t="s">
        <v>7</v>
      </c>
      <c r="E228" s="23"/>
    </row>
    <row r="229" customFormat="false" ht="12.75" hidden="false" customHeight="false" outlineLevel="0" collapsed="false">
      <c r="A229" s="9" t="n">
        <v>428</v>
      </c>
      <c r="B229" s="10" t="s">
        <v>307</v>
      </c>
      <c r="C229" s="11" t="s">
        <v>137</v>
      </c>
      <c r="D229" s="24" t="s">
        <v>7</v>
      </c>
      <c r="E229" s="23"/>
    </row>
    <row r="230" customFormat="false" ht="12.75" hidden="false" customHeight="false" outlineLevel="0" collapsed="false">
      <c r="A230" s="9" t="n">
        <v>429</v>
      </c>
      <c r="B230" s="10" t="s">
        <v>308</v>
      </c>
      <c r="C230" s="11" t="s">
        <v>34</v>
      </c>
      <c r="D230" s="24" t="s">
        <v>14</v>
      </c>
      <c r="E230" s="23"/>
    </row>
    <row r="231" customFormat="false" ht="12.75" hidden="false" customHeight="false" outlineLevel="0" collapsed="false">
      <c r="A231" s="9" t="n">
        <v>430</v>
      </c>
      <c r="B231" s="10" t="s">
        <v>309</v>
      </c>
      <c r="C231" s="11" t="s">
        <v>310</v>
      </c>
      <c r="D231" s="24" t="s">
        <v>14</v>
      </c>
      <c r="E231" s="23"/>
    </row>
    <row r="232" customFormat="false" ht="12.75" hidden="false" customHeight="false" outlineLevel="0" collapsed="false">
      <c r="A232" s="9" t="n">
        <v>431</v>
      </c>
      <c r="B232" s="10" t="s">
        <v>311</v>
      </c>
      <c r="C232" s="11" t="s">
        <v>29</v>
      </c>
      <c r="D232" s="24" t="s">
        <v>14</v>
      </c>
      <c r="E232" s="23"/>
    </row>
    <row r="233" customFormat="false" ht="12.75" hidden="false" customHeight="false" outlineLevel="0" collapsed="false">
      <c r="A233" s="9" t="n">
        <v>432</v>
      </c>
      <c r="B233" s="10" t="s">
        <v>312</v>
      </c>
      <c r="C233" s="11" t="s">
        <v>29</v>
      </c>
      <c r="D233" s="24" t="s">
        <v>14</v>
      </c>
      <c r="E233" s="23"/>
    </row>
    <row r="234" customFormat="false" ht="12.75" hidden="false" customHeight="false" outlineLevel="0" collapsed="false">
      <c r="A234" s="9" t="n">
        <v>433</v>
      </c>
      <c r="B234" s="10" t="s">
        <v>313</v>
      </c>
      <c r="C234" s="11" t="s">
        <v>29</v>
      </c>
      <c r="D234" s="24" t="s">
        <v>14</v>
      </c>
      <c r="E234" s="23"/>
    </row>
    <row r="235" customFormat="false" ht="12.75" hidden="false" customHeight="false" outlineLevel="0" collapsed="false">
      <c r="A235" s="9" t="n">
        <v>434</v>
      </c>
      <c r="B235" s="10" t="s">
        <v>314</v>
      </c>
      <c r="C235" s="11" t="s">
        <v>315</v>
      </c>
      <c r="D235" s="24" t="s">
        <v>14</v>
      </c>
      <c r="E235" s="23"/>
    </row>
    <row r="236" customFormat="false" ht="12.75" hidden="false" customHeight="false" outlineLevel="0" collapsed="false">
      <c r="A236" s="9" t="n">
        <v>435</v>
      </c>
      <c r="B236" s="10" t="s">
        <v>316</v>
      </c>
      <c r="C236" s="11" t="s">
        <v>317</v>
      </c>
      <c r="D236" s="24" t="s">
        <v>14</v>
      </c>
      <c r="E236" s="23"/>
    </row>
    <row r="237" customFormat="false" ht="12.75" hidden="false" customHeight="false" outlineLevel="0" collapsed="false">
      <c r="A237" s="9" t="n">
        <v>436</v>
      </c>
      <c r="B237" s="10" t="s">
        <v>318</v>
      </c>
      <c r="C237" s="11" t="s">
        <v>162</v>
      </c>
      <c r="D237" s="24" t="s">
        <v>14</v>
      </c>
      <c r="E237" s="23"/>
    </row>
    <row r="238" customFormat="false" ht="12.75" hidden="false" customHeight="false" outlineLevel="0" collapsed="false">
      <c r="A238" s="9" t="n">
        <v>437</v>
      </c>
      <c r="B238" s="10" t="s">
        <v>319</v>
      </c>
      <c r="C238" s="11" t="s">
        <v>269</v>
      </c>
      <c r="D238" s="24" t="s">
        <v>14</v>
      </c>
      <c r="E238" s="23"/>
    </row>
    <row r="239" customFormat="false" ht="12.75" hidden="false" customHeight="false" outlineLevel="0" collapsed="false">
      <c r="A239" s="9" t="n">
        <v>438</v>
      </c>
      <c r="B239" s="10" t="s">
        <v>320</v>
      </c>
      <c r="C239" s="11" t="s">
        <v>32</v>
      </c>
      <c r="D239" s="24" t="s">
        <v>7</v>
      </c>
      <c r="E239" s="23"/>
    </row>
    <row r="240" customFormat="false" ht="12.75" hidden="false" customHeight="false" outlineLevel="0" collapsed="false">
      <c r="A240" s="9" t="n">
        <v>439</v>
      </c>
      <c r="B240" s="10" t="s">
        <v>321</v>
      </c>
      <c r="C240" s="11" t="s">
        <v>164</v>
      </c>
      <c r="D240" s="24" t="s">
        <v>14</v>
      </c>
      <c r="E240" s="23"/>
    </row>
    <row r="241" customFormat="false" ht="12.75" hidden="false" customHeight="false" outlineLevel="0" collapsed="false">
      <c r="A241" s="9" t="n">
        <v>440</v>
      </c>
      <c r="B241" s="10" t="s">
        <v>322</v>
      </c>
      <c r="C241" s="11" t="s">
        <v>323</v>
      </c>
      <c r="D241" s="24" t="s">
        <v>14</v>
      </c>
      <c r="E241" s="23"/>
    </row>
    <row r="242" customFormat="false" ht="12.75" hidden="false" customHeight="false" outlineLevel="0" collapsed="false">
      <c r="A242" s="9" t="n">
        <v>441</v>
      </c>
      <c r="B242" s="10" t="s">
        <v>324</v>
      </c>
      <c r="C242" s="11" t="s">
        <v>139</v>
      </c>
      <c r="D242" s="24" t="s">
        <v>14</v>
      </c>
      <c r="E242" s="23"/>
    </row>
    <row r="243" customFormat="false" ht="12.75" hidden="false" customHeight="false" outlineLevel="0" collapsed="false">
      <c r="A243" s="9" t="n">
        <v>442</v>
      </c>
      <c r="B243" s="10"/>
      <c r="C243" s="11"/>
      <c r="D243" s="24"/>
      <c r="E243" s="23"/>
    </row>
    <row r="244" customFormat="false" ht="12.75" hidden="false" customHeight="false" outlineLevel="0" collapsed="false">
      <c r="A244" s="9" t="n">
        <v>443</v>
      </c>
      <c r="B244" s="10"/>
      <c r="C244" s="11"/>
      <c r="D244" s="24"/>
      <c r="E244" s="23"/>
    </row>
    <row r="245" customFormat="false" ht="12.75" hidden="false" customHeight="false" outlineLevel="0" collapsed="false">
      <c r="A245" s="9" t="n">
        <v>444</v>
      </c>
      <c r="B245" s="10"/>
      <c r="C245" s="11"/>
      <c r="D245" s="24"/>
      <c r="E245" s="23"/>
    </row>
    <row r="246" customFormat="false" ht="12.75" hidden="false" customHeight="false" outlineLevel="0" collapsed="false">
      <c r="A246" s="9" t="n">
        <v>445</v>
      </c>
      <c r="B246" s="10"/>
      <c r="C246" s="11"/>
      <c r="D246" s="24"/>
      <c r="E246" s="23"/>
    </row>
    <row r="247" customFormat="false" ht="12.75" hidden="false" customHeight="false" outlineLevel="0" collapsed="false">
      <c r="A247" s="9" t="n">
        <v>446</v>
      </c>
      <c r="B247" s="10"/>
      <c r="C247" s="11"/>
      <c r="D247" s="24"/>
      <c r="E247" s="23"/>
    </row>
    <row r="248" customFormat="false" ht="12.75" hidden="false" customHeight="false" outlineLevel="0" collapsed="false">
      <c r="A248" s="9" t="n">
        <v>447</v>
      </c>
      <c r="B248" s="10"/>
      <c r="C248" s="11"/>
      <c r="D248" s="24"/>
      <c r="E248" s="23"/>
    </row>
    <row r="249" customFormat="false" ht="12.75" hidden="false" customHeight="false" outlineLevel="0" collapsed="false">
      <c r="A249" s="9" t="n">
        <v>448</v>
      </c>
      <c r="B249" s="10"/>
      <c r="C249" s="11"/>
      <c r="D249" s="24"/>
      <c r="E249" s="23"/>
    </row>
    <row r="250" customFormat="false" ht="12.75" hidden="false" customHeight="false" outlineLevel="0" collapsed="false">
      <c r="A250" s="9" t="n">
        <v>449</v>
      </c>
      <c r="B250" s="10"/>
      <c r="C250" s="11"/>
      <c r="D250" s="24"/>
      <c r="E250" s="23"/>
    </row>
    <row r="251" customFormat="false" ht="12.75" hidden="false" customHeight="false" outlineLevel="0" collapsed="false">
      <c r="A251" s="9" t="n">
        <v>450</v>
      </c>
      <c r="B251" s="10"/>
      <c r="C251" s="11"/>
      <c r="D251" s="24"/>
      <c r="E251" s="23"/>
    </row>
    <row r="252" customFormat="false" ht="12.75" hidden="false" customHeight="false" outlineLevel="0" collapsed="false">
      <c r="A252" s="9" t="n">
        <v>451</v>
      </c>
      <c r="B252" s="10"/>
      <c r="C252" s="11"/>
      <c r="D252" s="24"/>
      <c r="E252" s="23"/>
    </row>
    <row r="253" customFormat="false" ht="12.75" hidden="false" customHeight="false" outlineLevel="0" collapsed="false">
      <c r="A253" s="9" t="n">
        <v>452</v>
      </c>
      <c r="B253" s="10"/>
      <c r="C253" s="11"/>
      <c r="D253" s="24"/>
      <c r="E253" s="23"/>
    </row>
    <row r="254" customFormat="false" ht="12.75" hidden="false" customHeight="false" outlineLevel="0" collapsed="false">
      <c r="A254" s="9" t="n">
        <v>453</v>
      </c>
      <c r="B254" s="10"/>
      <c r="C254" s="11"/>
      <c r="D254" s="24"/>
      <c r="E254" s="23"/>
    </row>
    <row r="255" customFormat="false" ht="12.75" hidden="false" customHeight="false" outlineLevel="0" collapsed="false">
      <c r="A255" s="9" t="n">
        <v>454</v>
      </c>
      <c r="B255" s="10"/>
      <c r="C255" s="11"/>
      <c r="D255" s="24"/>
      <c r="E255" s="23"/>
    </row>
    <row r="256" customFormat="false" ht="12.75" hidden="false" customHeight="false" outlineLevel="0" collapsed="false">
      <c r="A256" s="9" t="n">
        <v>455</v>
      </c>
      <c r="B256" s="10"/>
      <c r="C256" s="11"/>
      <c r="D256" s="24"/>
      <c r="E256" s="23"/>
    </row>
    <row r="257" customFormat="false" ht="12.75" hidden="false" customHeight="false" outlineLevel="0" collapsed="false">
      <c r="A257" s="9" t="n">
        <v>456</v>
      </c>
      <c r="B257" s="10"/>
      <c r="C257" s="11"/>
      <c r="D257" s="24"/>
      <c r="E257" s="23"/>
    </row>
    <row r="258" customFormat="false" ht="12.75" hidden="false" customHeight="false" outlineLevel="0" collapsed="false">
      <c r="A258" s="9" t="n">
        <v>457</v>
      </c>
      <c r="B258" s="10"/>
      <c r="C258" s="11"/>
      <c r="D258" s="24"/>
      <c r="E258" s="23"/>
    </row>
    <row r="259" customFormat="false" ht="12.75" hidden="false" customHeight="false" outlineLevel="0" collapsed="false">
      <c r="A259" s="9" t="n">
        <v>458</v>
      </c>
      <c r="B259" s="10"/>
      <c r="C259" s="11"/>
      <c r="D259" s="24"/>
      <c r="E259" s="23"/>
    </row>
    <row r="260" customFormat="false" ht="12.75" hidden="false" customHeight="false" outlineLevel="0" collapsed="false">
      <c r="A260" s="9" t="n">
        <v>459</v>
      </c>
      <c r="B260" s="10"/>
      <c r="C260" s="11"/>
      <c r="D260" s="24"/>
      <c r="E260" s="23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M215" activeCellId="0" sqref="M215"/>
    </sheetView>
  </sheetViews>
  <sheetFormatPr defaultRowHeight="12.75"/>
  <cols>
    <col collapsed="false" hidden="false" max="1" min="1" style="25" width="4.42857142857143"/>
    <col collapsed="false" hidden="false" max="2" min="2" style="26" width="6.28061224489796"/>
    <col collapsed="false" hidden="false" max="3" min="3" style="0" width="25.1428571428571"/>
    <col collapsed="false" hidden="false" max="4" min="4" style="0" width="15.1479591836735"/>
    <col collapsed="false" hidden="false" max="5" min="5" style="0" width="5.42857142857143"/>
    <col collapsed="false" hidden="true" max="6" min="6" style="27" width="0"/>
    <col collapsed="false" hidden="false" max="7" min="7" style="0" width="14.0051020408163"/>
    <col collapsed="false" hidden="false" max="8" min="8" style="0" width="12.8622448979592"/>
    <col collapsed="false" hidden="false" max="9" min="9" style="0" width="7.56632653061225"/>
    <col collapsed="false" hidden="false" max="10" min="10" style="0" width="22.1377551020408"/>
    <col collapsed="false" hidden="false" max="11" min="11" style="0" width="12.8622448979592"/>
    <col collapsed="false" hidden="false" max="12" min="12" style="0" width="8.72959183673469"/>
    <col collapsed="false" hidden="false" max="13" min="13" style="0" width="16.4234693877551"/>
    <col collapsed="false" hidden="false" max="1025" min="14" style="0" width="8.72959183673469"/>
  </cols>
  <sheetData>
    <row r="1" customFormat="false" ht="12.75" hidden="false" customHeight="false" outlineLevel="0" collapsed="false">
      <c r="A1" s="0"/>
      <c r="B1" s="0"/>
      <c r="F1" s="0"/>
    </row>
    <row r="4" customFormat="false" ht="15" hidden="false" customHeight="true" outlineLevel="0" collapsed="false">
      <c r="A4" s="3"/>
      <c r="B4" s="3"/>
      <c r="F4" s="0"/>
      <c r="J4" s="28" t="s">
        <v>325</v>
      </c>
    </row>
    <row r="5" customFormat="false" ht="15" hidden="false" customHeight="true" outlineLevel="0" collapsed="false">
      <c r="A5" s="0"/>
      <c r="B5" s="0"/>
      <c r="F5" s="0"/>
      <c r="J5" s="28" t="s">
        <v>326</v>
      </c>
    </row>
    <row r="6" customFormat="false" ht="15" hidden="false" customHeight="true" outlineLevel="0" collapsed="false">
      <c r="A6" s="0"/>
      <c r="B6" s="29"/>
      <c r="C6" s="30" t="s">
        <v>327</v>
      </c>
      <c r="D6" s="31" t="n">
        <v>3.5</v>
      </c>
      <c r="E6" s="32" t="n">
        <v>41971</v>
      </c>
      <c r="F6" s="32"/>
      <c r="G6" s="32"/>
      <c r="H6" s="32"/>
      <c r="I6" s="2" t="s">
        <v>328</v>
      </c>
    </row>
    <row r="7" customFormat="false" ht="15" hidden="false" customHeight="true" outlineLevel="0" collapsed="false">
      <c r="A7" s="33"/>
      <c r="B7" s="34"/>
      <c r="C7" s="33"/>
      <c r="E7" s="33"/>
      <c r="F7" s="35"/>
      <c r="G7" s="33"/>
      <c r="H7" s="33"/>
    </row>
    <row r="8" s="41" customFormat="true" ht="15" hidden="false" customHeight="true" outlineLevel="0" collapsed="false">
      <c r="A8" s="36" t="s">
        <v>329</v>
      </c>
      <c r="B8" s="37" t="s">
        <v>330</v>
      </c>
      <c r="C8" s="38" t="s">
        <v>1</v>
      </c>
      <c r="D8" s="39" t="s">
        <v>2</v>
      </c>
      <c r="E8" s="36" t="s">
        <v>3</v>
      </c>
      <c r="F8" s="40" t="s">
        <v>331</v>
      </c>
      <c r="G8" s="37" t="s">
        <v>332</v>
      </c>
      <c r="H8" s="36" t="s">
        <v>333</v>
      </c>
      <c r="J8" s="42" t="s">
        <v>334</v>
      </c>
      <c r="L8" s="43"/>
      <c r="M8" s="44"/>
    </row>
    <row r="9" customFormat="false" ht="15" hidden="false" customHeight="true" outlineLevel="0" collapsed="false">
      <c r="A9" s="45" t="n">
        <v>1</v>
      </c>
      <c r="B9" s="10" t="n">
        <v>274</v>
      </c>
      <c r="C9" s="46" t="str">
        <f aca="false">VLOOKUP(B9,inschrijvingen!$A$1:$G$1792,2,0)</f>
        <v>Dekeyser Thomas</v>
      </c>
      <c r="D9" s="46" t="str">
        <f aca="false">VLOOKUP(B9,inschrijvingen!$A$1:$G$1792,3,0)</f>
        <v>Koekelare</v>
      </c>
      <c r="E9" s="46" t="str">
        <f aca="false">VLOOKUP(B9,inschrijvingen!$A$1:$G$1792,4,0)</f>
        <v>M</v>
      </c>
      <c r="F9" s="47"/>
      <c r="G9" s="48" t="n">
        <v>0.00762171296296233</v>
      </c>
      <c r="H9" s="49" t="n">
        <f aca="false">$D$6/(J9/3600)</f>
        <v>19.1339314458586</v>
      </c>
      <c r="I9" s="50"/>
      <c r="J9" s="50" t="n">
        <f aca="false">$G$9*86400</f>
        <v>658.515999999945</v>
      </c>
      <c r="L9" s="44"/>
      <c r="M9" s="44"/>
    </row>
    <row r="10" customFormat="false" ht="15" hidden="false" customHeight="true" outlineLevel="0" collapsed="false">
      <c r="A10" s="45" t="n">
        <v>2</v>
      </c>
      <c r="B10" s="10" t="n">
        <v>344</v>
      </c>
      <c r="C10" s="46" t="str">
        <f aca="false">VLOOKUP(B10,inschrijvingen!$A$1:$G$1792,2,0)</f>
        <v>Vanhoucke Yngwie</v>
      </c>
      <c r="D10" s="46" t="str">
        <f aca="false">VLOOKUP(B10,inschrijvingen!$A$1:$G$1792,3,0)</f>
        <v>Menen</v>
      </c>
      <c r="E10" s="46" t="str">
        <f aca="false">VLOOKUP(B10,inschrijvingen!$A$1:$G$1792,4,0)</f>
        <v>M</v>
      </c>
      <c r="F10" s="47"/>
      <c r="G10" s="48" t="n">
        <v>0.00765715277777754</v>
      </c>
      <c r="H10" s="49" t="n">
        <f aca="false">$D$6/(J10/3600)</f>
        <v>19.0453733346641</v>
      </c>
      <c r="J10" s="50" t="n">
        <f aca="false">$G$10*86400</f>
        <v>661.57799999998</v>
      </c>
      <c r="K10" s="51"/>
      <c r="L10" s="43"/>
      <c r="M10" s="44"/>
    </row>
    <row r="11" customFormat="false" ht="15" hidden="false" customHeight="true" outlineLevel="0" collapsed="false">
      <c r="A11" s="45" t="n">
        <v>3</v>
      </c>
      <c r="B11" s="10" t="n">
        <v>329</v>
      </c>
      <c r="C11" s="46" t="str">
        <f aca="false">VLOOKUP(B11,inschrijvingen!$A$1:$G$1792,2,0)</f>
        <v>Baelde Sybren</v>
      </c>
      <c r="D11" s="46" t="str">
        <f aca="false">VLOOKUP(B11,inschrijvingen!$A$1:$G$1792,3,0)</f>
        <v>Roeselare</v>
      </c>
      <c r="E11" s="46" t="str">
        <f aca="false">VLOOKUP(B11,inschrijvingen!$A$1:$G$1792,4,0)</f>
        <v>M</v>
      </c>
      <c r="F11" s="47"/>
      <c r="G11" s="48" t="n">
        <v>0.00774613425925862</v>
      </c>
      <c r="H11" s="49" t="n">
        <f aca="false">$D$6/(J11/3600)</f>
        <v>18.8265951056845</v>
      </c>
      <c r="J11" s="50" t="n">
        <f aca="false">$G$11*86400</f>
        <v>669.265999999945</v>
      </c>
      <c r="L11" s="43"/>
      <c r="M11" s="44"/>
    </row>
    <row r="12" customFormat="false" ht="15" hidden="false" customHeight="true" outlineLevel="0" collapsed="false">
      <c r="A12" s="45" t="n">
        <v>4</v>
      </c>
      <c r="B12" s="10" t="n">
        <v>401</v>
      </c>
      <c r="C12" s="46" t="str">
        <f aca="false">VLOOKUP(B12,inschrijvingen!$A$1:$G$1792,2,0)</f>
        <v>Vermeersch Stijn</v>
      </c>
      <c r="D12" s="46" t="str">
        <f aca="false">VLOOKUP(B12,inschrijvingen!$A$1:$G$1792,3,0)</f>
        <v>Denderleeuw</v>
      </c>
      <c r="E12" s="46" t="str">
        <f aca="false">VLOOKUP(B12,inschrijvingen!$A$1:$G$1792,4,0)</f>
        <v>M</v>
      </c>
      <c r="F12" s="47"/>
      <c r="G12" s="48" t="n">
        <v>0.00796604166666603</v>
      </c>
      <c r="H12" s="49" t="n">
        <f aca="false">$D$6/(J12/3600)</f>
        <v>18.3068755394005</v>
      </c>
      <c r="J12" s="50" t="n">
        <f aca="false">$G$12*86400</f>
        <v>688.265999999945</v>
      </c>
      <c r="L12" s="43"/>
      <c r="M12" s="44"/>
    </row>
    <row r="13" customFormat="false" ht="15" hidden="false" customHeight="true" outlineLevel="0" collapsed="false">
      <c r="A13" s="45" t="n">
        <v>5</v>
      </c>
      <c r="B13" s="10" t="n">
        <v>382</v>
      </c>
      <c r="C13" s="46" t="str">
        <f aca="false">VLOOKUP(B13,inschrijvingen!$A$1:$G$1792,2,0)</f>
        <v>Allemeersch Klaas</v>
      </c>
      <c r="D13" s="46" t="str">
        <f aca="false">VLOOKUP(B13,inschrijvingen!$A$1:$G$1792,3,0)</f>
        <v>Ieper</v>
      </c>
      <c r="E13" s="46" t="str">
        <f aca="false">VLOOKUP(B13,inschrijvingen!$A$1:$G$1792,4,0)</f>
        <v>M</v>
      </c>
      <c r="F13" s="47"/>
      <c r="G13" s="48" t="n">
        <v>0.00801378472222159</v>
      </c>
      <c r="H13" s="49" t="n">
        <f aca="false">$D$6/(J13/3600)</f>
        <v>18.1978101968411</v>
      </c>
      <c r="J13" s="50" t="n">
        <f aca="false">$G$13*86400</f>
        <v>692.390999999945</v>
      </c>
      <c r="L13" s="43"/>
      <c r="M13" s="44"/>
    </row>
    <row r="14" customFormat="false" ht="15" hidden="false" customHeight="true" outlineLevel="0" collapsed="false">
      <c r="A14" s="45" t="n">
        <v>6</v>
      </c>
      <c r="B14" s="10" t="n">
        <v>392</v>
      </c>
      <c r="C14" s="46" t="str">
        <f aca="false">VLOOKUP(B14,inschrijvingen!$A$1:$G$1792,2,0)</f>
        <v>Barbier Davy</v>
      </c>
      <c r="D14" s="46" t="str">
        <f aca="false">VLOOKUP(B14,inschrijvingen!$A$1:$G$1792,3,0)</f>
        <v>Houthulst</v>
      </c>
      <c r="E14" s="46" t="str">
        <f aca="false">VLOOKUP(B14,inschrijvingen!$A$1:$G$1792,4,0)</f>
        <v>M</v>
      </c>
      <c r="F14" s="47"/>
      <c r="G14" s="48" t="n">
        <v>0.00817871527777714</v>
      </c>
      <c r="H14" s="49" t="n">
        <f aca="false">$D$6/(J14/3600)</f>
        <v>17.8308363086786</v>
      </c>
      <c r="J14" s="50" t="n">
        <f aca="false">$G$14*86400</f>
        <v>706.640999999945</v>
      </c>
      <c r="L14" s="43"/>
      <c r="M14" s="44"/>
    </row>
    <row r="15" customFormat="false" ht="15" hidden="false" customHeight="true" outlineLevel="0" collapsed="false">
      <c r="A15" s="45" t="n">
        <v>7</v>
      </c>
      <c r="B15" s="10" t="n">
        <v>252</v>
      </c>
      <c r="C15" s="46" t="str">
        <f aca="false">VLOOKUP(B15,inschrijvingen!$A$1:$G$1792,2,0)</f>
        <v>Taeckens Jens</v>
      </c>
      <c r="D15" s="46" t="str">
        <f aca="false">VLOOKUP(B15,inschrijvingen!$A$1:$G$1792,3,0)</f>
        <v>Oudenaarde</v>
      </c>
      <c r="E15" s="46" t="str">
        <f aca="false">VLOOKUP(B15,inschrijvingen!$A$1:$G$1792,4,0)</f>
        <v>M</v>
      </c>
      <c r="F15" s="47"/>
      <c r="G15" s="48" t="n">
        <v>0.00822717592592569</v>
      </c>
      <c r="H15" s="49" t="n">
        <f aca="false">$D$6/(J15/3600)</f>
        <v>17.725807086947</v>
      </c>
      <c r="J15" s="50" t="n">
        <f aca="false">$G$15*86400</f>
        <v>710.82799999998</v>
      </c>
      <c r="L15" s="43"/>
      <c r="M15" s="44"/>
    </row>
    <row r="16" customFormat="false" ht="15" hidden="false" customHeight="true" outlineLevel="0" collapsed="false">
      <c r="A16" s="45" t="n">
        <v>8</v>
      </c>
      <c r="B16" s="10" t="n">
        <v>350</v>
      </c>
      <c r="C16" s="46" t="str">
        <f aca="false">VLOOKUP(B16,inschrijvingen!$A$1:$G$1792,2,0)</f>
        <v>Verstraete Sander</v>
      </c>
      <c r="D16" s="46" t="str">
        <f aca="false">VLOOKUP(B16,inschrijvingen!$A$1:$G$1792,3,0)</f>
        <v>Langemark</v>
      </c>
      <c r="E16" s="46" t="str">
        <f aca="false">VLOOKUP(B16,inschrijvingen!$A$1:$G$1792,4,0)</f>
        <v>M</v>
      </c>
      <c r="F16" s="47"/>
      <c r="G16" s="48" t="n">
        <v>0.00854474537036973</v>
      </c>
      <c r="H16" s="49" t="n">
        <f aca="false">$D$6/(J16/3600)</f>
        <v>17.0670192044615</v>
      </c>
      <c r="J16" s="50" t="n">
        <f aca="false">$G$16*86400</f>
        <v>738.265999999945</v>
      </c>
      <c r="L16" s="43"/>
      <c r="M16" s="44"/>
    </row>
    <row r="17" customFormat="false" ht="15" hidden="false" customHeight="true" outlineLevel="0" collapsed="false">
      <c r="A17" s="45" t="n">
        <v>9</v>
      </c>
      <c r="B17" s="10" t="n">
        <v>388</v>
      </c>
      <c r="C17" s="46" t="str">
        <f aca="false">VLOOKUP(B17,inschrijvingen!$A$1:$G$1792,2,0)</f>
        <v>Decadt Robbe</v>
      </c>
      <c r="D17" s="46" t="str">
        <f aca="false">VLOOKUP(B17,inschrijvingen!$A$1:$G$1792,3,0)</f>
        <v>Staden</v>
      </c>
      <c r="E17" s="46" t="str">
        <f aca="false">VLOOKUP(B17,inschrijvingen!$A$1:$G$1792,4,0)</f>
        <v>M</v>
      </c>
      <c r="F17" s="47"/>
      <c r="G17" s="48" t="n">
        <v>0.00862721064814751</v>
      </c>
      <c r="H17" s="49" t="n">
        <f aca="false">$D$6/(J17/3600)</f>
        <v>16.9038799770871</v>
      </c>
      <c r="J17" s="50" t="n">
        <f aca="false">$G$17*86400</f>
        <v>745.390999999945</v>
      </c>
      <c r="L17" s="43"/>
      <c r="M17" s="44"/>
    </row>
    <row r="18" customFormat="false" ht="15" hidden="false" customHeight="true" outlineLevel="0" collapsed="false">
      <c r="A18" s="45" t="n">
        <v>10</v>
      </c>
      <c r="B18" s="10" t="n">
        <v>270</v>
      </c>
      <c r="C18" s="46" t="str">
        <f aca="false">VLOOKUP(B18,inschrijvingen!$A$1:$G$1792,2,0)</f>
        <v>Seys Robbe</v>
      </c>
      <c r="D18" s="46" t="str">
        <f aca="false">VLOOKUP(B18,inschrijvingen!$A$1:$G$1792,3,0)</f>
        <v>Langemark</v>
      </c>
      <c r="E18" s="46" t="str">
        <f aca="false">VLOOKUP(B18,inschrijvingen!$A$1:$G$1792,4,0)</f>
        <v>M</v>
      </c>
      <c r="F18" s="47"/>
      <c r="G18" s="48" t="n">
        <v>0.00868435185185161</v>
      </c>
      <c r="H18" s="49" t="n">
        <f aca="false">$D$6/(J18/3600)</f>
        <v>16.7926560117713</v>
      </c>
      <c r="J18" s="50" t="n">
        <f aca="false">$G$18*86400</f>
        <v>750.32799999998</v>
      </c>
      <c r="L18" s="43"/>
      <c r="M18" s="44"/>
    </row>
    <row r="19" customFormat="false" ht="15" hidden="false" customHeight="true" outlineLevel="0" collapsed="false">
      <c r="A19" s="45" t="n">
        <v>11</v>
      </c>
      <c r="B19" s="10" t="n">
        <v>423</v>
      </c>
      <c r="C19" s="46" t="str">
        <f aca="false">VLOOKUP(B19,inschrijvingen!$A$1:$G$1792,2,0)</f>
        <v>Rooze Viktor</v>
      </c>
      <c r="D19" s="46" t="str">
        <f aca="false">VLOOKUP(B19,inschrijvingen!$A$1:$G$1792,3,0)</f>
        <v>Poelkapelle</v>
      </c>
      <c r="E19" s="46" t="str">
        <f aca="false">VLOOKUP(B19,inschrijvingen!$A$1:$G$1792,4,0)</f>
        <v>M</v>
      </c>
      <c r="F19" s="47"/>
      <c r="G19" s="48" t="n">
        <v>0.00880298611111087</v>
      </c>
      <c r="H19" s="49" t="n">
        <f aca="false">$D$6/(J19/3600)</f>
        <v>16.5663482246401</v>
      </c>
      <c r="J19" s="50" t="n">
        <f aca="false">$G$19*86400</f>
        <v>760.57799999998</v>
      </c>
      <c r="L19" s="43"/>
      <c r="M19" s="44"/>
    </row>
    <row r="20" customFormat="false" ht="15" hidden="false" customHeight="true" outlineLevel="0" collapsed="false">
      <c r="A20" s="45" t="n">
        <v>12</v>
      </c>
      <c r="B20" s="10" t="n">
        <v>353</v>
      </c>
      <c r="C20" s="46" t="str">
        <f aca="false">VLOOKUP(B20,inschrijvingen!$A$1:$G$1792,2,0)</f>
        <v>Vandevijvere Gautier</v>
      </c>
      <c r="D20" s="46" t="str">
        <f aca="false">VLOOKUP(B20,inschrijvingen!$A$1:$G$1792,3,0)</f>
        <v>Hulste</v>
      </c>
      <c r="E20" s="46" t="str">
        <f aca="false">VLOOKUP(B20,inschrijvingen!$A$1:$G$1792,4,0)</f>
        <v>M</v>
      </c>
      <c r="F20" s="47"/>
      <c r="G20" s="48" t="n">
        <v>0.00898057870370259</v>
      </c>
      <c r="H20" s="49" t="n">
        <f aca="false">$D$6/(J20/3600)</f>
        <v>16.238745647116</v>
      </c>
      <c r="J20" s="50" t="n">
        <f aca="false">$G$20*86400</f>
        <v>775.921999999904</v>
      </c>
      <c r="L20" s="44"/>
      <c r="M20" s="44"/>
    </row>
    <row r="21" customFormat="false" ht="15" hidden="false" customHeight="true" outlineLevel="0" collapsed="false">
      <c r="A21" s="45" t="n">
        <v>13</v>
      </c>
      <c r="B21" s="10" t="n">
        <v>272</v>
      </c>
      <c r="C21" s="46" t="str">
        <f aca="false">VLOOKUP(B21,inschrijvingen!$A$1:$G$1792,2,0)</f>
        <v>Dekeyser Lynn</v>
      </c>
      <c r="D21" s="46" t="str">
        <f aca="false">VLOOKUP(B21,inschrijvingen!$A$1:$G$1792,3,0)</f>
        <v>Koekelare</v>
      </c>
      <c r="E21" s="46" t="str">
        <f aca="false">VLOOKUP(B21,inschrijvingen!$A$1:$G$1792,4,0)</f>
        <v>V</v>
      </c>
      <c r="F21" s="47"/>
      <c r="G21" s="48" t="n">
        <v>0.00900806712962852</v>
      </c>
      <c r="H21" s="49" t="n">
        <f aca="false">$D$6/(J21/3600)</f>
        <v>16.1891925575989</v>
      </c>
      <c r="J21" s="50" t="n">
        <f aca="false">$G$21*86400</f>
        <v>778.296999999904</v>
      </c>
      <c r="L21" s="43"/>
      <c r="M21" s="44"/>
    </row>
    <row r="22" customFormat="false" ht="15" hidden="false" customHeight="true" outlineLevel="0" collapsed="false">
      <c r="A22" s="45" t="n">
        <v>14</v>
      </c>
      <c r="B22" s="10" t="n">
        <v>424</v>
      </c>
      <c r="C22" s="46" t="str">
        <f aca="false">VLOOKUP(B22,inschrijvingen!$A$1:$G$1792,2,0)</f>
        <v>Voet Julie</v>
      </c>
      <c r="D22" s="46" t="str">
        <f aca="false">VLOOKUP(B22,inschrijvingen!$A$1:$G$1792,3,0)</f>
        <v>Boezinge</v>
      </c>
      <c r="E22" s="46" t="str">
        <f aca="false">VLOOKUP(B22,inschrijvingen!$A$1:$G$1792,4,0)</f>
        <v>V</v>
      </c>
      <c r="F22" s="47"/>
      <c r="G22" s="48" t="n">
        <v>0.00908112268518447</v>
      </c>
      <c r="H22" s="49" t="n">
        <f aca="false">$D$6/(J22/3600)</f>
        <v>16.0589542052168</v>
      </c>
      <c r="J22" s="50" t="n">
        <f aca="false">$G$22*86400</f>
        <v>784.608999999939</v>
      </c>
      <c r="L22" s="43"/>
      <c r="M22" s="44"/>
    </row>
    <row r="23" customFormat="false" ht="15" hidden="false" customHeight="true" outlineLevel="0" collapsed="false">
      <c r="A23" s="45" t="n">
        <v>15</v>
      </c>
      <c r="B23" s="10" t="n">
        <v>327</v>
      </c>
      <c r="C23" s="46" t="str">
        <f aca="false">VLOOKUP(B23,inschrijvingen!$A$1:$G$1792,2,0)</f>
        <v>Nutten Dieter</v>
      </c>
      <c r="D23" s="46" t="str">
        <f aca="false">VLOOKUP(B23,inschrijvingen!$A$1:$G$1792,3,0)</f>
        <v>Ieper</v>
      </c>
      <c r="E23" s="46" t="str">
        <f aca="false">VLOOKUP(B23,inschrijvingen!$A$1:$G$1792,4,0)</f>
        <v>M</v>
      </c>
      <c r="F23" s="47"/>
      <c r="G23" s="48" t="n">
        <v>0.00911150462962892</v>
      </c>
      <c r="H23" s="49" t="n">
        <f aca="false">$D$6/(J23/3600)</f>
        <v>16.0054062705637</v>
      </c>
      <c r="J23" s="50" t="n">
        <f aca="false">$G$23*86400</f>
        <v>787.233999999939</v>
      </c>
      <c r="L23" s="43"/>
      <c r="M23" s="44"/>
    </row>
    <row r="24" customFormat="false" ht="15" hidden="false" customHeight="true" outlineLevel="0" collapsed="false">
      <c r="A24" s="45" t="n">
        <v>16</v>
      </c>
      <c r="B24" s="10" t="n">
        <v>400</v>
      </c>
      <c r="C24" s="46" t="str">
        <f aca="false">VLOOKUP(B24,inschrijvingen!$A$1:$G$1792,2,0)</f>
        <v>Muylle Guillaume</v>
      </c>
      <c r="D24" s="46" t="str">
        <f aca="false">VLOOKUP(B24,inschrijvingen!$A$1:$G$1792,3,0)</f>
        <v>Poperinge</v>
      </c>
      <c r="E24" s="46" t="str">
        <f aca="false">VLOOKUP(B24,inschrijvingen!$A$1:$G$1792,4,0)</f>
        <v>M</v>
      </c>
      <c r="F24" s="47"/>
      <c r="G24" s="48" t="n">
        <v>0.00913248842592482</v>
      </c>
      <c r="H24" s="49" t="n">
        <f aca="false">$D$6/(J24/3600)</f>
        <v>15.9686305125063</v>
      </c>
      <c r="J24" s="50" t="n">
        <f aca="false">$G$24*86400</f>
        <v>789.046999999904</v>
      </c>
      <c r="L24" s="43"/>
      <c r="M24" s="44"/>
    </row>
    <row r="25" customFormat="false" ht="15" hidden="false" customHeight="true" outlineLevel="0" collapsed="false">
      <c r="A25" s="45" t="n">
        <v>17</v>
      </c>
      <c r="B25" s="10" t="n">
        <v>430</v>
      </c>
      <c r="C25" s="46" t="str">
        <f aca="false">VLOOKUP(B25,inschrijvingen!$A$1:$G$1792,2,0)</f>
        <v>Deleu Peter</v>
      </c>
      <c r="D25" s="46" t="str">
        <f aca="false">VLOOKUP(B25,inschrijvingen!$A$1:$G$1792,3,0)</f>
        <v>Wielsbeke</v>
      </c>
      <c r="E25" s="46" t="str">
        <f aca="false">VLOOKUP(B25,inschrijvingen!$A$1:$G$1792,4,0)</f>
        <v>M</v>
      </c>
      <c r="F25" s="47"/>
      <c r="G25" s="48" t="n">
        <v>0.00914840277777667</v>
      </c>
      <c r="H25" s="49" t="n">
        <f aca="false">$D$6/(J25/3600)</f>
        <v>15.9408518487612</v>
      </c>
      <c r="J25" s="50" t="n">
        <f aca="false">$G$25*86400</f>
        <v>790.421999999904</v>
      </c>
      <c r="L25" s="43"/>
      <c r="M25" s="44"/>
    </row>
    <row r="26" customFormat="false" ht="15" hidden="false" customHeight="true" outlineLevel="0" collapsed="false">
      <c r="A26" s="45" t="n">
        <v>18</v>
      </c>
      <c r="B26" s="10" t="n">
        <v>264</v>
      </c>
      <c r="C26" s="46" t="str">
        <f aca="false">VLOOKUP(B26,inschrijvingen!$A$1:$G$1792,2,0)</f>
        <v>Vermeulen Isabel</v>
      </c>
      <c r="D26" s="46" t="str">
        <f aca="false">VLOOKUP(B26,inschrijvingen!$A$1:$G$1792,3,0)</f>
        <v>Bellegem</v>
      </c>
      <c r="E26" s="46" t="str">
        <f aca="false">VLOOKUP(B26,inschrijvingen!$A$1:$G$1792,4,0)</f>
        <v>V</v>
      </c>
      <c r="F26" s="47"/>
      <c r="G26" s="48" t="n">
        <v>0.00925039351851781</v>
      </c>
      <c r="H26" s="49" t="n">
        <f aca="false">$D$6/(J26/3600)</f>
        <v>15.7650950785389</v>
      </c>
      <c r="J26" s="50" t="n">
        <f aca="false">$G$26*86400</f>
        <v>799.233999999939</v>
      </c>
      <c r="L26" s="43"/>
      <c r="M26" s="44"/>
    </row>
    <row r="27" customFormat="false" ht="15" hidden="false" customHeight="true" outlineLevel="0" collapsed="false">
      <c r="A27" s="45" t="n">
        <v>19</v>
      </c>
      <c r="B27" s="10" t="n">
        <v>210</v>
      </c>
      <c r="C27" s="46" t="str">
        <f aca="false">VLOOKUP(B27,inschrijvingen!$A$1:$G$1792,2,0)</f>
        <v>Vannobel</v>
      </c>
      <c r="D27" s="46" t="str">
        <f aca="false">VLOOKUP(B27,inschrijvingen!$A$1:$G$1792,3,0)</f>
        <v>Senne</v>
      </c>
      <c r="E27" s="46" t="str">
        <f aca="false">VLOOKUP(B27,inschrijvingen!$A$1:$G$1792,4,0)</f>
        <v>M</v>
      </c>
      <c r="F27" s="47"/>
      <c r="G27" s="48" t="n">
        <v>0.0092966898148141</v>
      </c>
      <c r="H27" s="49" t="n">
        <f aca="false">$D$6/(J27/3600)</f>
        <v>15.6865869721662</v>
      </c>
      <c r="J27" s="50" t="n">
        <f aca="false">$G$27*86400</f>
        <v>803.233999999939</v>
      </c>
      <c r="L27" s="43"/>
      <c r="M27" s="44"/>
    </row>
    <row r="28" customFormat="false" ht="15" hidden="false" customHeight="true" outlineLevel="0" collapsed="false">
      <c r="A28" s="45" t="n">
        <v>20</v>
      </c>
      <c r="B28" s="10" t="n">
        <v>370</v>
      </c>
      <c r="C28" s="46" t="str">
        <f aca="false">VLOOKUP(B28,inschrijvingen!$A$1:$G$1792,2,0)</f>
        <v>Cappon Bram</v>
      </c>
      <c r="D28" s="46" t="str">
        <f aca="false">VLOOKUP(B28,inschrijvingen!$A$1:$G$1792,3,0)</f>
        <v>Moorslede</v>
      </c>
      <c r="E28" s="46" t="str">
        <f aca="false">VLOOKUP(B28,inschrijvingen!$A$1:$G$1792,4,0)</f>
        <v>M</v>
      </c>
      <c r="F28" s="47"/>
      <c r="G28" s="48" t="n">
        <v>0.00935239583333222</v>
      </c>
      <c r="H28" s="49" t="n">
        <f aca="false">$D$6/(J28/3600)</f>
        <v>15.5931523785145</v>
      </c>
      <c r="J28" s="50" t="n">
        <f aca="false">$G$28*86400</f>
        <v>808.046999999904</v>
      </c>
      <c r="L28" s="43"/>
      <c r="M28" s="44"/>
    </row>
    <row r="29" customFormat="false" ht="15" hidden="false" customHeight="true" outlineLevel="0" collapsed="false">
      <c r="A29" s="45" t="n">
        <v>21</v>
      </c>
      <c r="B29" s="10" t="n">
        <v>268</v>
      </c>
      <c r="C29" s="46" t="str">
        <f aca="false">VLOOKUP(B29,inschrijvingen!$A$1:$G$1792,2,0)</f>
        <v>Brysbaert Wim</v>
      </c>
      <c r="D29" s="46" t="str">
        <f aca="false">VLOOKUP(B29,inschrijvingen!$A$1:$G$1792,3,0)</f>
        <v>Westvleteren</v>
      </c>
      <c r="E29" s="46" t="str">
        <f aca="false">VLOOKUP(B29,inschrijvingen!$A$1:$G$1792,4,0)</f>
        <v>M</v>
      </c>
      <c r="F29" s="47"/>
      <c r="G29" s="48" t="n">
        <v>0.0093639699074063</v>
      </c>
      <c r="H29" s="49" t="n">
        <f aca="false">$D$6/(J29/3600)</f>
        <v>15.5738788970251</v>
      </c>
      <c r="J29" s="50" t="n">
        <f aca="false">$G$29*86400</f>
        <v>809.046999999904</v>
      </c>
      <c r="L29" s="43"/>
      <c r="M29" s="44"/>
    </row>
    <row r="30" customFormat="false" ht="15" hidden="false" customHeight="true" outlineLevel="0" collapsed="false">
      <c r="A30" s="45" t="n">
        <v>22</v>
      </c>
      <c r="B30" s="10" t="n">
        <v>345</v>
      </c>
      <c r="C30" s="46" t="str">
        <f aca="false">VLOOKUP(B30,inschrijvingen!$A$1:$G$1792,2,0)</f>
        <v>Mastragostino Alessandro</v>
      </c>
      <c r="D30" s="46" t="str">
        <f aca="false">VLOOKUP(B30,inschrijvingen!$A$1:$G$1792,3,0)</f>
        <v>Koksijde</v>
      </c>
      <c r="E30" s="46" t="str">
        <f aca="false">VLOOKUP(B30,inschrijvingen!$A$1:$G$1792,4,0)</f>
        <v>M</v>
      </c>
      <c r="F30" s="47"/>
      <c r="G30" s="48" t="n">
        <v>0.00942255787036966</v>
      </c>
      <c r="H30" s="49" t="n">
        <f aca="false">$D$6/(J30/3600)</f>
        <v>15.4770430003856</v>
      </c>
      <c r="J30" s="50" t="n">
        <f aca="false">$G$30*86400</f>
        <v>814.108999999938</v>
      </c>
      <c r="L30" s="43"/>
      <c r="M30" s="44"/>
    </row>
    <row r="31" customFormat="false" ht="15" hidden="false" customHeight="true" outlineLevel="0" collapsed="false">
      <c r="A31" s="45" t="n">
        <v>23</v>
      </c>
      <c r="B31" s="10" t="n">
        <v>240</v>
      </c>
      <c r="C31" s="46" t="str">
        <f aca="false">VLOOKUP(B31,inschrijvingen!$A$1:$G$1792,2,0)</f>
        <v>Verbrugghe Dries</v>
      </c>
      <c r="D31" s="46" t="str">
        <f aca="false">VLOOKUP(B31,inschrijvingen!$A$1:$G$1792,3,0)</f>
        <v>Houthulst</v>
      </c>
      <c r="E31" s="46" t="str">
        <f aca="false">VLOOKUP(B31,inschrijvingen!$A$1:$G$1792,4,0)</f>
        <v>M</v>
      </c>
      <c r="F31" s="47"/>
      <c r="G31" s="48" t="n">
        <v>0.00957519675925815</v>
      </c>
      <c r="H31" s="49" t="n">
        <f aca="false">$D$6/(J31/3600)</f>
        <v>15.2303223630709</v>
      </c>
      <c r="J31" s="50" t="n">
        <f aca="false">$G$31*86400</f>
        <v>827.296999999904</v>
      </c>
      <c r="L31" s="43"/>
      <c r="M31" s="44"/>
    </row>
    <row r="32" customFormat="false" ht="15" hidden="false" customHeight="true" outlineLevel="0" collapsed="false">
      <c r="A32" s="45" t="n">
        <v>24</v>
      </c>
      <c r="B32" s="10" t="n">
        <v>273</v>
      </c>
      <c r="C32" s="46" t="str">
        <f aca="false">VLOOKUP(B32,inschrijvingen!$A$1:$G$1792,2,0)</f>
        <v>Cauwelier Christ</v>
      </c>
      <c r="D32" s="46" t="str">
        <f aca="false">VLOOKUP(B32,inschrijvingen!$A$1:$G$1792,3,0)</f>
        <v>Moorslede-Slypskapelle</v>
      </c>
      <c r="E32" s="46" t="str">
        <f aca="false">VLOOKUP(B32,inschrijvingen!$A$1:$G$1792,4,0)</f>
        <v>M</v>
      </c>
      <c r="F32" s="47"/>
      <c r="G32" s="48" t="n">
        <v>0.00959545138888778</v>
      </c>
      <c r="H32" s="49" t="n">
        <f aca="false">$D$6/(J32/3600)</f>
        <v>15.1981733243127</v>
      </c>
      <c r="J32" s="50" t="n">
        <f aca="false">$G$32*86400</f>
        <v>829.046999999904</v>
      </c>
      <c r="L32" s="43"/>
      <c r="M32" s="44"/>
    </row>
    <row r="33" customFormat="false" ht="15" hidden="false" customHeight="true" outlineLevel="0" collapsed="false">
      <c r="A33" s="45" t="n">
        <v>25</v>
      </c>
      <c r="B33" s="10" t="n">
        <v>386</v>
      </c>
      <c r="C33" s="46" t="str">
        <f aca="false">VLOOKUP(B33,inschrijvingen!$A$1:$G$1792,2,0)</f>
        <v>Declercq Dylan</v>
      </c>
      <c r="D33" s="46" t="str">
        <f aca="false">VLOOKUP(B33,inschrijvingen!$A$1:$G$1792,3,0)</f>
        <v>Beveren-Leie</v>
      </c>
      <c r="E33" s="46" t="str">
        <f aca="false">VLOOKUP(B33,inschrijvingen!$A$1:$G$1792,4,0)</f>
        <v>M</v>
      </c>
      <c r="F33" s="47"/>
      <c r="G33" s="48" t="n">
        <v>0.00961859953703593</v>
      </c>
      <c r="H33" s="49" t="n">
        <f aca="false">$D$6/(J33/3600)</f>
        <v>15.1615973585146</v>
      </c>
      <c r="J33" s="50" t="n">
        <f aca="false">$G$33*86400</f>
        <v>831.046999999904</v>
      </c>
      <c r="L33" s="43"/>
      <c r="M33" s="44"/>
    </row>
    <row r="34" customFormat="false" ht="15" hidden="false" customHeight="true" outlineLevel="0" collapsed="false">
      <c r="A34" s="45" t="n">
        <v>26</v>
      </c>
      <c r="B34" s="10" t="n">
        <v>372</v>
      </c>
      <c r="C34" s="46" t="str">
        <f aca="false">VLOOKUP(B34,inschrijvingen!$A$1:$G$1792,2,0)</f>
        <v>Deruddere Geert</v>
      </c>
      <c r="D34" s="46" t="str">
        <f aca="false">VLOOKUP(B34,inschrijvingen!$A$1:$G$1792,3,0)</f>
        <v>Wevelgem</v>
      </c>
      <c r="E34" s="46" t="str">
        <f aca="false">VLOOKUP(B34,inschrijvingen!$A$1:$G$1792,4,0)</f>
        <v>M</v>
      </c>
      <c r="F34" s="47"/>
      <c r="G34" s="48" t="n">
        <v>0.00965114583333262</v>
      </c>
      <c r="H34" s="49" t="n">
        <f aca="false">$D$6/(J34/3600)</f>
        <v>15.110468316587</v>
      </c>
      <c r="J34" s="50" t="n">
        <f aca="false">$G$34*86400</f>
        <v>833.858999999939</v>
      </c>
      <c r="L34" s="43"/>
      <c r="M34" s="44"/>
    </row>
    <row r="35" customFormat="false" ht="15" hidden="false" customHeight="true" outlineLevel="0" collapsed="false">
      <c r="A35" s="45" t="n">
        <v>27</v>
      </c>
      <c r="B35" s="10" t="n">
        <v>422</v>
      </c>
      <c r="C35" s="46" t="str">
        <f aca="false">VLOOKUP(B35,inschrijvingen!$A$1:$G$1792,2,0)</f>
        <v>Rooze Suzanne</v>
      </c>
      <c r="D35" s="46" t="str">
        <f aca="false">VLOOKUP(B35,inschrijvingen!$A$1:$G$1792,3,0)</f>
        <v>Poelkapelle</v>
      </c>
      <c r="E35" s="46" t="str">
        <f aca="false">VLOOKUP(B35,inschrijvingen!$A$1:$G$1792,4,0)</f>
        <v>V</v>
      </c>
      <c r="F35" s="47"/>
      <c r="G35" s="48" t="n">
        <v>0.00975386574074003</v>
      </c>
      <c r="H35" s="49" t="n">
        <f aca="false">$D$6/(J35/3600)</f>
        <v>14.9513369580448</v>
      </c>
      <c r="J35" s="50" t="n">
        <f aca="false">$G$35*86400</f>
        <v>842.733999999938</v>
      </c>
      <c r="L35" s="43"/>
      <c r="M35" s="44"/>
    </row>
    <row r="36" customFormat="false" ht="15" hidden="false" customHeight="true" outlineLevel="0" collapsed="false">
      <c r="A36" s="45" t="n">
        <v>28</v>
      </c>
      <c r="B36" s="10" t="n">
        <v>435</v>
      </c>
      <c r="C36" s="46" t="str">
        <f aca="false">VLOOKUP(B36,inschrijvingen!$A$1:$G$1792,2,0)</f>
        <v>Truye Maxim</v>
      </c>
      <c r="D36" s="46" t="str">
        <f aca="false">VLOOKUP(B36,inschrijvingen!$A$1:$G$1792,3,0)</f>
        <v>Avelgem</v>
      </c>
      <c r="E36" s="46" t="str">
        <f aca="false">VLOOKUP(B36,inschrijvingen!$A$1:$G$1792,4,0)</f>
        <v>M</v>
      </c>
      <c r="F36" s="47"/>
      <c r="G36" s="48" t="n">
        <v>0.00976038194444334</v>
      </c>
      <c r="H36" s="49" t="n">
        <f aca="false">$D$6/(J36/3600)</f>
        <v>14.9413551809166</v>
      </c>
      <c r="J36" s="50" t="n">
        <f aca="false">$G$36*86400</f>
        <v>843.296999999904</v>
      </c>
      <c r="L36" s="43"/>
      <c r="M36" s="44"/>
    </row>
    <row r="37" customFormat="false" ht="15" hidden="false" customHeight="true" outlineLevel="0" collapsed="false">
      <c r="A37" s="45" t="n">
        <v>29</v>
      </c>
      <c r="B37" s="10" t="n">
        <v>289</v>
      </c>
      <c r="C37" s="46" t="str">
        <f aca="false">VLOOKUP(B37,inschrijvingen!$A$1:$G$1792,2,0)</f>
        <v>Vanacker Sebe</v>
      </c>
      <c r="D37" s="46" t="str">
        <f aca="false">VLOOKUP(B37,inschrijvingen!$A$1:$G$1792,3,0)</f>
        <v>Poelkapelle</v>
      </c>
      <c r="E37" s="46" t="str">
        <f aca="false">VLOOKUP(B37,inschrijvingen!$A$1:$G$1792,4,0)</f>
        <v>M</v>
      </c>
      <c r="F37" s="47"/>
      <c r="G37" s="48" t="n">
        <v>0.00978208333333222</v>
      </c>
      <c r="H37" s="49" t="n">
        <f aca="false">$D$6/(J37/3600)</f>
        <v>14.9082080333961</v>
      </c>
      <c r="J37" s="50" t="n">
        <f aca="false">$G$37*86400</f>
        <v>845.171999999904</v>
      </c>
      <c r="L37" s="43"/>
      <c r="M37" s="44"/>
    </row>
    <row r="38" customFormat="false" ht="15" hidden="false" customHeight="true" outlineLevel="0" collapsed="false">
      <c r="A38" s="45" t="n">
        <v>30</v>
      </c>
      <c r="B38" s="10" t="n">
        <v>305</v>
      </c>
      <c r="C38" s="46" t="str">
        <f aca="false">VLOOKUP(B38,inschrijvingen!$A$1:$G$1792,2,0)</f>
        <v>Perneel Pedro</v>
      </c>
      <c r="D38" s="46" t="str">
        <f aca="false">VLOOKUP(B38,inschrijvingen!$A$1:$G$1792,3,0)</f>
        <v>Roeselare</v>
      </c>
      <c r="E38" s="46" t="str">
        <f aca="false">VLOOKUP(B38,inschrijvingen!$A$1:$G$1792,4,0)</f>
        <v>M</v>
      </c>
      <c r="F38" s="47"/>
      <c r="G38" s="48" t="n">
        <v>0.00980739583333262</v>
      </c>
      <c r="H38" s="49" t="n">
        <f aca="false">$D$6/(J38/3600)</f>
        <v>14.8697305392412</v>
      </c>
      <c r="J38" s="50" t="n">
        <f aca="false">$G$38*86400</f>
        <v>847.358999999939</v>
      </c>
      <c r="L38" s="43"/>
      <c r="M38" s="44"/>
    </row>
    <row r="39" customFormat="false" ht="15" hidden="false" customHeight="true" outlineLevel="0" collapsed="false">
      <c r="A39" s="45" t="n">
        <v>31</v>
      </c>
      <c r="B39" s="10" t="n">
        <v>433</v>
      </c>
      <c r="C39" s="46" t="str">
        <f aca="false">VLOOKUP(B39,inschrijvingen!$A$1:$G$1792,2,0)</f>
        <v>Glaude Geert</v>
      </c>
      <c r="D39" s="46" t="str">
        <f aca="false">VLOOKUP(B39,inschrijvingen!$A$1:$G$1792,3,0)</f>
        <v>Roeselare</v>
      </c>
      <c r="E39" s="46" t="str">
        <f aca="false">VLOOKUP(B39,inschrijvingen!$A$1:$G$1792,4,0)</f>
        <v>M</v>
      </c>
      <c r="F39" s="47"/>
      <c r="G39" s="48" t="n">
        <v>0.00986960648148077</v>
      </c>
      <c r="H39" s="49" t="n">
        <f aca="false">$D$6/(J39/3600)</f>
        <v>14.776002833241</v>
      </c>
      <c r="J39" s="50" t="n">
        <f aca="false">$G$39*86400</f>
        <v>852.733999999939</v>
      </c>
      <c r="L39" s="43"/>
      <c r="M39" s="44"/>
    </row>
    <row r="40" customFormat="false" ht="15" hidden="false" customHeight="true" outlineLevel="0" collapsed="false">
      <c r="A40" s="45" t="n">
        <v>32</v>
      </c>
      <c r="B40" s="10" t="n">
        <v>322</v>
      </c>
      <c r="C40" s="46" t="str">
        <f aca="false">VLOOKUP(B40,inschrijvingen!$A$1:$G$1792,2,0)</f>
        <v>Willemyns Marco</v>
      </c>
      <c r="D40" s="46" t="str">
        <f aca="false">VLOOKUP(B40,inschrijvingen!$A$1:$G$1792,3,0)</f>
        <v>Langemark</v>
      </c>
      <c r="E40" s="46" t="str">
        <f aca="false">VLOOKUP(B40,inschrijvingen!$A$1:$G$1792,4,0)</f>
        <v>M</v>
      </c>
      <c r="F40" s="47"/>
      <c r="G40" s="48" t="n">
        <v>0.00988841435185114</v>
      </c>
      <c r="H40" s="49" t="n">
        <f aca="false">$D$6/(J40/3600)</f>
        <v>14.7478987170509</v>
      </c>
      <c r="J40" s="50" t="n">
        <f aca="false">$G$40*86400</f>
        <v>854.358999999939</v>
      </c>
      <c r="L40" s="43"/>
      <c r="M40" s="44"/>
    </row>
    <row r="41" customFormat="false" ht="15" hidden="false" customHeight="true" outlineLevel="0" collapsed="false">
      <c r="A41" s="45" t="n">
        <v>33</v>
      </c>
      <c r="B41" s="10" t="n">
        <v>256</v>
      </c>
      <c r="C41" s="46" t="str">
        <f aca="false">VLOOKUP(B41,inschrijvingen!$A$1:$G$1792,2,0)</f>
        <v>Wolters Brent</v>
      </c>
      <c r="D41" s="46" t="str">
        <f aca="false">VLOOKUP(B41,inschrijvingen!$A$1:$G$1792,3,0)</f>
        <v>Geluveld</v>
      </c>
      <c r="E41" s="46" t="str">
        <f aca="false">VLOOKUP(B41,inschrijvingen!$A$1:$G$1792,4,0)</f>
        <v>M</v>
      </c>
      <c r="F41" s="47"/>
      <c r="G41" s="48" t="n">
        <v>0.00991734953703633</v>
      </c>
      <c r="H41" s="49" t="n">
        <f aca="false">$D$6/(J41/3600)</f>
        <v>14.7048697627041</v>
      </c>
      <c r="J41" s="50" t="n">
        <f aca="false">$G$41*86400</f>
        <v>856.858999999939</v>
      </c>
      <c r="L41" s="43"/>
      <c r="M41" s="44"/>
    </row>
    <row r="42" customFormat="false" ht="15" hidden="false" customHeight="true" outlineLevel="0" collapsed="false">
      <c r="A42" s="45" t="n">
        <v>34</v>
      </c>
      <c r="B42" s="10" t="n">
        <v>267</v>
      </c>
      <c r="C42" s="46" t="str">
        <f aca="false">VLOOKUP(B42,inschrijvingen!$A$1:$G$1792,2,0)</f>
        <v>Vervaeke Damiano</v>
      </c>
      <c r="D42" s="46" t="str">
        <f aca="false">VLOOKUP(B42,inschrijvingen!$A$1:$G$1792,3,0)</f>
        <v>Dikkebus</v>
      </c>
      <c r="E42" s="46" t="str">
        <f aca="false">VLOOKUP(B42,inschrijvingen!$A$1:$G$1792,4,0)</f>
        <v>M</v>
      </c>
      <c r="F42" s="47"/>
      <c r="G42" s="48" t="n">
        <v>0.0100280324074063</v>
      </c>
      <c r="H42" s="49" t="n">
        <f aca="false">$D$6/(J42/3600)</f>
        <v>14.5425670169979</v>
      </c>
      <c r="J42" s="50" t="n">
        <f aca="false">$G$42*86400</f>
        <v>866.421999999904</v>
      </c>
      <c r="L42" s="43"/>
      <c r="M42" s="44"/>
    </row>
    <row r="43" customFormat="false" ht="15" hidden="false" customHeight="true" outlineLevel="0" collapsed="false">
      <c r="A43" s="45" t="n">
        <v>35</v>
      </c>
      <c r="B43" s="10" t="n">
        <v>257</v>
      </c>
      <c r="C43" s="46" t="str">
        <f aca="false">VLOOKUP(B43,inschrijvingen!$A$1:$G$1792,2,0)</f>
        <v>Wolters Jens</v>
      </c>
      <c r="D43" s="46" t="str">
        <f aca="false">VLOOKUP(B43,inschrijvingen!$A$1:$G$1792,3,0)</f>
        <v>Geluveld</v>
      </c>
      <c r="E43" s="46" t="str">
        <f aca="false">VLOOKUP(B43,inschrijvingen!$A$1:$G$1792,4,0)</f>
        <v>M</v>
      </c>
      <c r="F43" s="47"/>
      <c r="G43" s="48" t="n">
        <v>0.0100627546296285</v>
      </c>
      <c r="H43" s="49" t="n">
        <f aca="false">$D$6/(J43/3600)</f>
        <v>14.4923868961234</v>
      </c>
      <c r="J43" s="50" t="n">
        <f aca="false">$G$43*86400</f>
        <v>869.421999999904</v>
      </c>
      <c r="L43" s="43"/>
      <c r="M43" s="44"/>
    </row>
    <row r="44" customFormat="false" ht="15" hidden="false" customHeight="true" outlineLevel="0" collapsed="false">
      <c r="A44" s="45" t="n">
        <v>36</v>
      </c>
      <c r="B44" s="10" t="n">
        <v>385</v>
      </c>
      <c r="C44" s="46" t="str">
        <f aca="false">VLOOKUP(B44,inschrijvingen!$A$1:$G$1792,2,0)</f>
        <v>Couvreur Pieter</v>
      </c>
      <c r="D44" s="46" t="str">
        <f aca="false">VLOOKUP(B44,inschrijvingen!$A$1:$G$1792,3,0)</f>
        <v>Handzame</v>
      </c>
      <c r="E44" s="46" t="str">
        <f aca="false">VLOOKUP(B44,inschrijvingen!$A$1:$G$1792,4,0)</f>
        <v>M</v>
      </c>
      <c r="F44" s="47"/>
      <c r="G44" s="48" t="n">
        <v>0.0101235185185174</v>
      </c>
      <c r="H44" s="49" t="n">
        <f aca="false">$D$6/(J44/3600)</f>
        <v>14.405399967075</v>
      </c>
      <c r="J44" s="50" t="n">
        <f aca="false">$G$44*86400</f>
        <v>874.671999999904</v>
      </c>
      <c r="L44" s="44"/>
      <c r="M44" s="44"/>
    </row>
    <row r="45" customFormat="false" ht="15" hidden="false" customHeight="true" outlineLevel="0" collapsed="false">
      <c r="A45" s="45" t="n">
        <v>37</v>
      </c>
      <c r="B45" s="10" t="n">
        <v>397</v>
      </c>
      <c r="C45" s="46" t="str">
        <f aca="false">VLOOKUP(B45,inschrijvingen!$A$1:$G$1792,2,0)</f>
        <v>Broucke Steven</v>
      </c>
      <c r="D45" s="46" t="str">
        <f aca="false">VLOOKUP(B45,inschrijvingen!$A$1:$G$1792,3,0)</f>
        <v>Diksmuide</v>
      </c>
      <c r="E45" s="46" t="str">
        <f aca="false">VLOOKUP(B45,inschrijvingen!$A$1:$G$1792,4,0)</f>
        <v>M</v>
      </c>
      <c r="F45" s="47"/>
      <c r="G45" s="48" t="n">
        <v>0.0102204513888878</v>
      </c>
      <c r="H45" s="49" t="n">
        <f aca="false">$D$6/(J45/3600)</f>
        <v>14.2687761806578</v>
      </c>
      <c r="J45" s="50" t="n">
        <f aca="false">$G$45*86400</f>
        <v>883.046999999904</v>
      </c>
      <c r="L45" s="44"/>
      <c r="M45" s="44"/>
    </row>
    <row r="46" customFormat="false" ht="15" hidden="false" customHeight="true" outlineLevel="0" collapsed="false">
      <c r="A46" s="45" t="n">
        <v>38</v>
      </c>
      <c r="B46" s="10" t="n">
        <v>247</v>
      </c>
      <c r="C46" s="46" t="str">
        <f aca="false">VLOOKUP(B46,inschrijvingen!$A$1:$G$1792,2,0)</f>
        <v>Joye Patrick</v>
      </c>
      <c r="D46" s="46" t="str">
        <f aca="false">VLOOKUP(B46,inschrijvingen!$A$1:$G$1792,3,0)</f>
        <v>Langemark</v>
      </c>
      <c r="E46" s="46" t="str">
        <f aca="false">VLOOKUP(B46,inschrijvingen!$A$1:$G$1792,4,0)</f>
        <v>M</v>
      </c>
      <c r="F46" s="47"/>
      <c r="G46" s="48" t="n">
        <v>0.0102443171296289</v>
      </c>
      <c r="H46" s="49" t="n">
        <f aca="false">$D$6/(J46/3600)</f>
        <v>14.2355348324341</v>
      </c>
      <c r="J46" s="50" t="n">
        <f aca="false">$G$46*86400</f>
        <v>885.108999999938</v>
      </c>
      <c r="L46" s="43"/>
      <c r="M46" s="44"/>
    </row>
    <row r="47" customFormat="false" ht="15" hidden="false" customHeight="true" outlineLevel="0" collapsed="false">
      <c r="A47" s="45" t="n">
        <v>39</v>
      </c>
      <c r="B47" s="10" t="n">
        <v>432</v>
      </c>
      <c r="C47" s="46" t="str">
        <f aca="false">VLOOKUP(B47,inschrijvingen!$A$1:$G$1792,2,0)</f>
        <v>Chielens Michael</v>
      </c>
      <c r="D47" s="46" t="str">
        <f aca="false">VLOOKUP(B47,inschrijvingen!$A$1:$G$1792,3,0)</f>
        <v>Roeselare</v>
      </c>
      <c r="E47" s="46" t="str">
        <f aca="false">VLOOKUP(B47,inschrijvingen!$A$1:$G$1792,4,0)</f>
        <v>M</v>
      </c>
      <c r="F47" s="47"/>
      <c r="G47" s="48" t="n">
        <v>0.0102826620370359</v>
      </c>
      <c r="H47" s="49" t="n">
        <f aca="false">$D$6/(J47/3600)</f>
        <v>14.1824493315129</v>
      </c>
      <c r="J47" s="50" t="n">
        <f aca="false">$G$47*86400</f>
        <v>888.421999999904</v>
      </c>
      <c r="L47" s="44"/>
      <c r="M47" s="44"/>
    </row>
    <row r="48" customFormat="false" ht="15" hidden="false" customHeight="true" outlineLevel="0" collapsed="false">
      <c r="A48" s="45" t="n">
        <v>40</v>
      </c>
      <c r="B48" s="10" t="n">
        <v>341</v>
      </c>
      <c r="C48" s="46" t="str">
        <f aca="false">VLOOKUP(B48,inschrijvingen!$A$1:$G$1792,2,0)</f>
        <v>Top Louis</v>
      </c>
      <c r="D48" s="46" t="str">
        <f aca="false">VLOOKUP(B48,inschrijvingen!$A$1:$G$1792,3,0)</f>
        <v>Zonnebeke</v>
      </c>
      <c r="E48" s="46" t="str">
        <f aca="false">VLOOKUP(B48,inschrijvingen!$A$1:$G$1792,4,0)</f>
        <v>M</v>
      </c>
      <c r="F48" s="47"/>
      <c r="G48" s="48" t="n">
        <v>0.0102978472222215</v>
      </c>
      <c r="H48" s="49" t="n">
        <f aca="false">$D$6/(J48/3600)</f>
        <v>14.1615359197253</v>
      </c>
      <c r="J48" s="50" t="n">
        <f aca="false">$G$48*86400</f>
        <v>889.733999999939</v>
      </c>
      <c r="L48" s="43"/>
      <c r="M48" s="44"/>
    </row>
    <row r="49" customFormat="false" ht="15" hidden="false" customHeight="true" outlineLevel="0" collapsed="false">
      <c r="A49" s="45" t="n">
        <v>41</v>
      </c>
      <c r="B49" s="10" t="n">
        <v>212</v>
      </c>
      <c r="C49" s="46" t="str">
        <f aca="false">VLOOKUP(B49,inschrijvingen!$A$1:$G$1792,2,0)</f>
        <v>Wallecan Simon</v>
      </c>
      <c r="D49" s="46" t="str">
        <f aca="false">VLOOKUP(B49,inschrijvingen!$A$1:$G$1792,3,0)</f>
        <v>Roeselare</v>
      </c>
      <c r="E49" s="46" t="str">
        <f aca="false">VLOOKUP(B49,inschrijvingen!$A$1:$G$1792,4,0)</f>
        <v>M</v>
      </c>
      <c r="F49" s="47"/>
      <c r="G49" s="48" t="n">
        <v>0.0103072569444433</v>
      </c>
      <c r="H49" s="49" t="n">
        <f aca="false">$D$6/(J49/3600)</f>
        <v>14.1486075412093</v>
      </c>
      <c r="J49" s="50" t="n">
        <f aca="false">$G$49*86400</f>
        <v>890.546999999904</v>
      </c>
      <c r="L49" s="43"/>
      <c r="M49" s="44"/>
    </row>
    <row r="50" customFormat="false" ht="15" hidden="false" customHeight="true" outlineLevel="0" collapsed="false">
      <c r="A50" s="45" t="n">
        <v>42</v>
      </c>
      <c r="B50" s="10" t="n">
        <v>431</v>
      </c>
      <c r="C50" s="46" t="str">
        <f aca="false">VLOOKUP(B50,inschrijvingen!$A$1:$G$1792,2,0)</f>
        <v>Vansteenkiste Joune</v>
      </c>
      <c r="D50" s="46" t="str">
        <f aca="false">VLOOKUP(B50,inschrijvingen!$A$1:$G$1792,3,0)</f>
        <v>Roeselare</v>
      </c>
      <c r="E50" s="46" t="str">
        <f aca="false">VLOOKUP(B50,inschrijvingen!$A$1:$G$1792,4,0)</f>
        <v>M</v>
      </c>
      <c r="F50" s="47"/>
      <c r="G50" s="48" t="n">
        <v>0.0103094212962956</v>
      </c>
      <c r="H50" s="49" t="n">
        <f aca="false">$D$6/(J50/3600)</f>
        <v>14.1456371935964</v>
      </c>
      <c r="J50" s="50" t="n">
        <f aca="false">$G$50*86400</f>
        <v>890.733999999939</v>
      </c>
      <c r="L50" s="43"/>
      <c r="M50" s="44"/>
    </row>
    <row r="51" customFormat="false" ht="15" hidden="false" customHeight="true" outlineLevel="0" collapsed="false">
      <c r="A51" s="45" t="n">
        <v>43</v>
      </c>
      <c r="B51" s="10" t="n">
        <v>343</v>
      </c>
      <c r="C51" s="46" t="str">
        <f aca="false">VLOOKUP(B51,inschrijvingen!$A$1:$G$1792,2,0)</f>
        <v>Lemahieu Robin</v>
      </c>
      <c r="D51" s="46" t="str">
        <f aca="false">VLOOKUP(B51,inschrijvingen!$A$1:$G$1792,3,0)</f>
        <v>Zonnebeke</v>
      </c>
      <c r="E51" s="46" t="str">
        <f aca="false">VLOOKUP(B51,inschrijvingen!$A$1:$G$1792,4,0)</f>
        <v>M</v>
      </c>
      <c r="F51" s="47"/>
      <c r="G51" s="48" t="n">
        <v>0.0103159374999989</v>
      </c>
      <c r="H51" s="49" t="n">
        <f aca="false">$D$6/(J51/3600)</f>
        <v>14.1367019074465</v>
      </c>
      <c r="J51" s="50" t="n">
        <f aca="false">$G$51*86400</f>
        <v>891.296999999904</v>
      </c>
      <c r="L51" s="43"/>
      <c r="M51" s="44"/>
    </row>
    <row r="52" customFormat="false" ht="15" hidden="false" customHeight="true" outlineLevel="0" collapsed="false">
      <c r="A52" s="45" t="n">
        <v>44</v>
      </c>
      <c r="B52" s="10" t="n">
        <v>437</v>
      </c>
      <c r="C52" s="46" t="str">
        <f aca="false">VLOOKUP(B52,inschrijvingen!$A$1:$G$1792,2,0)</f>
        <v>Duplacie Laurens</v>
      </c>
      <c r="D52" s="46" t="str">
        <f aca="false">VLOOKUP(B52,inschrijvingen!$A$1:$G$1792,3,0)</f>
        <v>Bikschote</v>
      </c>
      <c r="E52" s="46" t="str">
        <f aca="false">VLOOKUP(B52,inschrijvingen!$A$1:$G$1792,4,0)</f>
        <v>M</v>
      </c>
      <c r="F52" s="47"/>
      <c r="G52" s="48" t="n">
        <v>0.010334016203703</v>
      </c>
      <c r="H52" s="49" t="n">
        <f aca="false">$D$6/(J52/3600)</f>
        <v>14.111970647102</v>
      </c>
      <c r="J52" s="50" t="n">
        <f aca="false">$G$52*86400</f>
        <v>892.858999999939</v>
      </c>
      <c r="L52" s="43"/>
      <c r="M52" s="44"/>
    </row>
    <row r="53" customFormat="false" ht="15" hidden="false" customHeight="true" outlineLevel="0" collapsed="false">
      <c r="A53" s="45" t="n">
        <v>45</v>
      </c>
      <c r="B53" s="10" t="n">
        <v>276</v>
      </c>
      <c r="C53" s="46" t="str">
        <f aca="false">VLOOKUP(B53,inschrijvingen!$A$1:$G$1792,2,0)</f>
        <v>Cappelle Frank</v>
      </c>
      <c r="D53" s="46" t="str">
        <f aca="false">VLOOKUP(B53,inschrijvingen!$A$1:$G$1792,3,0)</f>
        <v>Merkem </v>
      </c>
      <c r="E53" s="46" t="str">
        <f aca="false">VLOOKUP(B53,inschrijvingen!$A$1:$G$1792,4,0)</f>
        <v>M</v>
      </c>
      <c r="F53" s="47"/>
      <c r="G53" s="48" t="n">
        <v>0.0103542708333326</v>
      </c>
      <c r="H53" s="49" t="n">
        <f aca="false">$D$6/(J53/3600)</f>
        <v>14.0843653484381</v>
      </c>
      <c r="J53" s="50" t="n">
        <f aca="false">$G$53*86400</f>
        <v>894.608999999939</v>
      </c>
      <c r="L53" s="43"/>
      <c r="M53" s="44"/>
    </row>
    <row r="54" customFormat="false" ht="15" hidden="false" customHeight="true" outlineLevel="0" collapsed="false">
      <c r="A54" s="45" t="n">
        <v>46</v>
      </c>
      <c r="B54" s="10" t="n">
        <v>295</v>
      </c>
      <c r="C54" s="46" t="str">
        <f aca="false">VLOOKUP(B54,inschrijvingen!$A$1:$G$1792,2,0)</f>
        <v>Hoofd Jeroen</v>
      </c>
      <c r="D54" s="46" t="str">
        <f aca="false">VLOOKUP(B54,inschrijvingen!$A$1:$G$1792,3,0)</f>
        <v>Dikkebus</v>
      </c>
      <c r="E54" s="46" t="str">
        <f aca="false">VLOOKUP(B54,inschrijvingen!$A$1:$G$1792,4,0)</f>
        <v>M</v>
      </c>
      <c r="F54" s="47"/>
      <c r="G54" s="48" t="n">
        <v>0.0104475925925915</v>
      </c>
      <c r="H54" s="49" t="n">
        <f aca="false">$D$6/(J54/3600)</f>
        <v>13.9585585904973</v>
      </c>
      <c r="J54" s="50" t="n">
        <f aca="false">$G$54*86400</f>
        <v>902.671999999904</v>
      </c>
      <c r="L54" s="43"/>
      <c r="M54" s="44"/>
    </row>
    <row r="55" customFormat="false" ht="15" hidden="false" customHeight="true" outlineLevel="0" collapsed="false">
      <c r="A55" s="45" t="n">
        <v>47</v>
      </c>
      <c r="B55" s="10" t="n">
        <v>243</v>
      </c>
      <c r="C55" s="46" t="str">
        <f aca="false">VLOOKUP(B55,inschrijvingen!$A$1:$G$1792,2,0)</f>
        <v>Rooke Alex</v>
      </c>
      <c r="D55" s="46" t="str">
        <f aca="false">VLOOKUP(B55,inschrijvingen!$A$1:$G$1792,3,0)</f>
        <v>Langemark</v>
      </c>
      <c r="E55" s="46" t="str">
        <f aca="false">VLOOKUP(B55,inschrijvingen!$A$1:$G$1792,4,0)</f>
        <v>M</v>
      </c>
      <c r="F55" s="47"/>
      <c r="G55" s="48" t="n">
        <v>0.0104540972222215</v>
      </c>
      <c r="H55" s="49" t="n">
        <f aca="false">$D$6/(J55/3600)</f>
        <v>13.9498734547203</v>
      </c>
      <c r="J55" s="50" t="n">
        <f aca="false">$G$55*86400</f>
        <v>903.233999999939</v>
      </c>
      <c r="L55" s="43"/>
      <c r="M55" s="44"/>
    </row>
    <row r="56" customFormat="false" ht="15" hidden="false" customHeight="true" outlineLevel="0" collapsed="false">
      <c r="A56" s="45" t="n">
        <v>48</v>
      </c>
      <c r="B56" s="10" t="n">
        <v>410</v>
      </c>
      <c r="C56" s="46" t="str">
        <f aca="false">VLOOKUP(B56,inschrijvingen!$A$1:$G$1792,2,0)</f>
        <v>Herssens Dirk</v>
      </c>
      <c r="D56" s="46" t="str">
        <f aca="false">VLOOKUP(B56,inschrijvingen!$A$1:$G$1792,3,0)</f>
        <v>Baubrugge</v>
      </c>
      <c r="E56" s="46" t="str">
        <f aca="false">VLOOKUP(B56,inschrijvingen!$A$1:$G$1792,4,0)</f>
        <v>M</v>
      </c>
      <c r="F56" s="47"/>
      <c r="G56" s="48" t="n">
        <v>0.0104664004629619</v>
      </c>
      <c r="H56" s="49" t="n">
        <f aca="false">$D$6/(J56/3600)</f>
        <v>13.9334753958062</v>
      </c>
      <c r="J56" s="50" t="n">
        <f aca="false">$G$56*86400</f>
        <v>904.296999999904</v>
      </c>
      <c r="L56" s="43"/>
      <c r="M56" s="44"/>
    </row>
    <row r="57" customFormat="false" ht="15" hidden="false" customHeight="true" outlineLevel="0" collapsed="false">
      <c r="A57" s="45" t="n">
        <v>49</v>
      </c>
      <c r="B57" s="10" t="n">
        <v>218</v>
      </c>
      <c r="C57" s="46" t="str">
        <f aca="false">VLOOKUP(B57,inschrijvingen!$A$1:$G$1792,2,0)</f>
        <v>Vandenbussche Yano</v>
      </c>
      <c r="D57" s="46" t="str">
        <f aca="false">VLOOKUP(B57,inschrijvingen!$A$1:$G$1792,3,0)</f>
        <v>Vlamertinge</v>
      </c>
      <c r="E57" s="46" t="str">
        <f aca="false">VLOOKUP(B57,inschrijvingen!$A$1:$G$1792,4,0)</f>
        <v>M</v>
      </c>
      <c r="F57" s="47"/>
      <c r="G57" s="48" t="n">
        <v>0.0105452430555548</v>
      </c>
      <c r="H57" s="49" t="n">
        <f aca="false">$D$6/(J57/3600)</f>
        <v>13.8293003361846</v>
      </c>
      <c r="J57" s="50" t="n">
        <f aca="false">$G$57*86400</f>
        <v>911.108999999939</v>
      </c>
      <c r="L57" s="43"/>
      <c r="M57" s="44"/>
    </row>
    <row r="58" customFormat="false" ht="15" hidden="false" customHeight="true" outlineLevel="0" collapsed="false">
      <c r="A58" s="45" t="n">
        <v>50</v>
      </c>
      <c r="B58" s="10" t="n">
        <v>308</v>
      </c>
      <c r="C58" s="46" t="str">
        <f aca="false">VLOOKUP(B58,inschrijvingen!$A$1:$G$1792,2,0)</f>
        <v>Vannieuwenhuyse Renaud</v>
      </c>
      <c r="D58" s="46" t="str">
        <f aca="false">VLOOKUP(B58,inschrijvingen!$A$1:$G$1792,3,0)</f>
        <v>Houthulst</v>
      </c>
      <c r="E58" s="46" t="str">
        <f aca="false">VLOOKUP(B58,inschrijvingen!$A$1:$G$1792,4,0)</f>
        <v>M</v>
      </c>
      <c r="F58" s="47"/>
      <c r="G58" s="48" t="n">
        <v>0.0105546527777767</v>
      </c>
      <c r="H58" s="49" t="n">
        <f aca="false">$D$6/(J58/3600)</f>
        <v>13.8169711883268</v>
      </c>
      <c r="J58" s="50" t="n">
        <f aca="false">$G$58*86400</f>
        <v>911.921999999904</v>
      </c>
      <c r="L58" s="43"/>
      <c r="M58" s="44"/>
    </row>
    <row r="59" customFormat="false" ht="15" hidden="false" customHeight="true" outlineLevel="0" collapsed="false">
      <c r="A59" s="45" t="n">
        <v>51</v>
      </c>
      <c r="B59" s="10" t="n">
        <v>364</v>
      </c>
      <c r="C59" s="46" t="str">
        <f aca="false">VLOOKUP(B59,inschrijvingen!$A$1:$G$1792,2,0)</f>
        <v>Terryn Sander</v>
      </c>
      <c r="D59" s="46" t="str">
        <f aca="false">VLOOKUP(B59,inschrijvingen!$A$1:$G$1792,3,0)</f>
        <v>V.A.D.</v>
      </c>
      <c r="E59" s="46" t="str">
        <f aca="false">VLOOKUP(B59,inschrijvingen!$A$1:$G$1792,4,0)</f>
        <v>M</v>
      </c>
      <c r="F59" s="47"/>
      <c r="G59" s="48" t="n">
        <v>0.0105669444444437</v>
      </c>
      <c r="H59" s="49" t="n">
        <f aca="false">$D$6/(J59/3600)</f>
        <v>13.8008990299949</v>
      </c>
      <c r="J59" s="50" t="n">
        <f aca="false">$G$59*86400</f>
        <v>912.983999999939</v>
      </c>
      <c r="L59" s="43"/>
      <c r="M59" s="44"/>
    </row>
    <row r="60" customFormat="false" ht="15" hidden="false" customHeight="true" outlineLevel="0" collapsed="false">
      <c r="A60" s="45" t="n">
        <v>52</v>
      </c>
      <c r="B60" s="10" t="n">
        <v>319</v>
      </c>
      <c r="C60" s="46" t="str">
        <f aca="false">VLOOKUP(B60,inschrijvingen!$A$1:$G$1792,2,0)</f>
        <v>Willemyns Stefano</v>
      </c>
      <c r="D60" s="46" t="str">
        <f aca="false">VLOOKUP(B60,inschrijvingen!$A$1:$G$1792,3,0)</f>
        <v>Langemark</v>
      </c>
      <c r="E60" s="46" t="str">
        <f aca="false">VLOOKUP(B60,inschrijvingen!$A$1:$G$1792,4,0)</f>
        <v>M</v>
      </c>
      <c r="F60" s="47"/>
      <c r="G60" s="48" t="n">
        <v>0.0105908217592582</v>
      </c>
      <c r="H60" s="49" t="n">
        <f aca="false">$D$6/(J60/3600)</f>
        <v>13.769784502874</v>
      </c>
      <c r="J60" s="50" t="n">
        <f aca="false">$G$60*86400</f>
        <v>915.046999999904</v>
      </c>
      <c r="L60" s="43"/>
      <c r="M60" s="44"/>
    </row>
    <row r="61" customFormat="false" ht="15" hidden="false" customHeight="true" outlineLevel="0" collapsed="false">
      <c r="A61" s="45" t="n">
        <v>53</v>
      </c>
      <c r="B61" s="10" t="n">
        <v>323</v>
      </c>
      <c r="C61" s="46" t="str">
        <f aca="false">VLOOKUP(B61,inschrijvingen!$A$1:$G$1792,2,0)</f>
        <v>Willemyns Tom</v>
      </c>
      <c r="D61" s="46" t="str">
        <f aca="false">VLOOKUP(B61,inschrijvingen!$A$1:$G$1792,3,0)</f>
        <v>Langemark</v>
      </c>
      <c r="E61" s="46" t="str">
        <f aca="false">VLOOKUP(B61,inschrijvingen!$A$1:$G$1792,4,0)</f>
        <v>M</v>
      </c>
      <c r="F61" s="47"/>
      <c r="G61" s="48" t="n">
        <v>0.0106023958333322</v>
      </c>
      <c r="H61" s="49" t="n">
        <f aca="false">$D$6/(J61/3600)</f>
        <v>13.7547527583206</v>
      </c>
      <c r="J61" s="50" t="n">
        <f aca="false">$G$61*86400</f>
        <v>916.046999999904</v>
      </c>
      <c r="L61" s="44"/>
      <c r="M61" s="44"/>
    </row>
    <row r="62" customFormat="false" ht="15" hidden="false" customHeight="true" outlineLevel="0" collapsed="false">
      <c r="A62" s="45" t="n">
        <v>54</v>
      </c>
      <c r="B62" s="10" t="n">
        <v>398</v>
      </c>
      <c r="C62" s="46" t="str">
        <f aca="false">VLOOKUP(B62,inschrijvingen!$A$1:$G$1792,2,0)</f>
        <v>Sinou Jasper</v>
      </c>
      <c r="D62" s="46" t="str">
        <f aca="false">VLOOKUP(B62,inschrijvingen!$A$1:$G$1792,3,0)</f>
        <v>Langemark</v>
      </c>
      <c r="E62" s="46" t="str">
        <f aca="false">VLOOKUP(B62,inschrijvingen!$A$1:$G$1792,4,0)</f>
        <v>M</v>
      </c>
      <c r="F62" s="47"/>
      <c r="G62" s="48" t="n">
        <v>0.0106334953703697</v>
      </c>
      <c r="H62" s="49" t="n">
        <f aca="false">$D$6/(J62/3600)</f>
        <v>13.7145245522652</v>
      </c>
      <c r="J62" s="50" t="n">
        <f aca="false">$G$62*86400</f>
        <v>918.733999999939</v>
      </c>
      <c r="L62" s="43"/>
      <c r="M62" s="44"/>
    </row>
    <row r="63" customFormat="false" ht="15" hidden="false" customHeight="true" outlineLevel="0" collapsed="false">
      <c r="A63" s="45" t="n">
        <v>55</v>
      </c>
      <c r="B63" s="10" t="n">
        <v>356</v>
      </c>
      <c r="C63" s="46" t="str">
        <f aca="false">VLOOKUP(B63,inschrijvingen!$A$1:$G$1792,2,0)</f>
        <v>Polfliet Alana</v>
      </c>
      <c r="D63" s="46" t="str">
        <f aca="false">VLOOKUP(B63,inschrijvingen!$A$1:$G$1792,3,0)</f>
        <v>V.A.D.</v>
      </c>
      <c r="E63" s="46" t="str">
        <f aca="false">VLOOKUP(B63,inschrijvingen!$A$1:$G$1792,4,0)</f>
        <v>V</v>
      </c>
      <c r="F63" s="47"/>
      <c r="G63" s="48" t="n">
        <v>0.0107217476851845</v>
      </c>
      <c r="H63" s="49" t="n">
        <f aca="false">$D$6/(J63/3600)</f>
        <v>13.6016382417625</v>
      </c>
      <c r="J63" s="50" t="n">
        <f aca="false">$G$63*86400</f>
        <v>926.358999999939</v>
      </c>
      <c r="L63" s="44"/>
      <c r="M63" s="44"/>
    </row>
    <row r="64" customFormat="false" ht="15" hidden="false" customHeight="true" outlineLevel="0" collapsed="false">
      <c r="A64" s="45" t="n">
        <v>56</v>
      </c>
      <c r="B64" s="10" t="n">
        <v>333</v>
      </c>
      <c r="C64" s="46" t="str">
        <f aca="false">VLOOKUP(B64,inschrijvingen!$A$1:$G$1792,2,0)</f>
        <v>De Schutter Wouter</v>
      </c>
      <c r="D64" s="46" t="str">
        <f aca="false">VLOOKUP(B64,inschrijvingen!$A$1:$G$1792,3,0)</f>
        <v>Handzame</v>
      </c>
      <c r="E64" s="46" t="str">
        <f aca="false">VLOOKUP(B64,inschrijvingen!$A$1:$G$1792,4,0)</f>
        <v>M</v>
      </c>
      <c r="F64" s="47"/>
      <c r="G64" s="48" t="n">
        <v>0.0108128935185178</v>
      </c>
      <c r="H64" s="49" t="n">
        <f aca="false">$D$6/(J64/3600)</f>
        <v>13.4869850594185</v>
      </c>
      <c r="J64" s="50" t="n">
        <f aca="false">$G$64*86400</f>
        <v>934.233999999939</v>
      </c>
      <c r="L64" s="43"/>
      <c r="M64" s="44"/>
    </row>
    <row r="65" customFormat="false" ht="15" hidden="false" customHeight="true" outlineLevel="0" collapsed="false">
      <c r="A65" s="45" t="n">
        <v>57</v>
      </c>
      <c r="B65" s="10" t="n">
        <v>214</v>
      </c>
      <c r="C65" s="46" t="str">
        <f aca="false">VLOOKUP(B65,inschrijvingen!$A$1:$G$1792,2,0)</f>
        <v>Kint Marie</v>
      </c>
      <c r="D65" s="46" t="str">
        <f aca="false">VLOOKUP(B65,inschrijvingen!$A$1:$G$1792,3,0)</f>
        <v>Madonna</v>
      </c>
      <c r="E65" s="46" t="str">
        <f aca="false">VLOOKUP(B65,inschrijvingen!$A$1:$G$1792,4,0)</f>
        <v>V</v>
      </c>
      <c r="F65" s="47"/>
      <c r="G65" s="48" t="n">
        <v>0.0108852314814808</v>
      </c>
      <c r="H65" s="49" t="n">
        <f aca="false">$D$6/(J65/3600)</f>
        <v>13.3973571054912</v>
      </c>
      <c r="J65" s="50" t="n">
        <f aca="false">$G$65*86400</f>
        <v>940.483999999939</v>
      </c>
      <c r="L65" s="43"/>
      <c r="M65" s="44"/>
    </row>
    <row r="66" customFormat="false" ht="15" hidden="false" customHeight="true" outlineLevel="0" collapsed="false">
      <c r="A66" s="45" t="n">
        <v>58</v>
      </c>
      <c r="B66" s="10" t="n">
        <v>261</v>
      </c>
      <c r="C66" s="46" t="str">
        <f aca="false">VLOOKUP(B66,inschrijvingen!$A$1:$G$1792,2,0)</f>
        <v>Devos Pieter</v>
      </c>
      <c r="D66" s="46" t="str">
        <f aca="false">VLOOKUP(B66,inschrijvingen!$A$1:$G$1792,3,0)</f>
        <v>Ieper</v>
      </c>
      <c r="E66" s="46" t="str">
        <f aca="false">VLOOKUP(B66,inschrijvingen!$A$1:$G$1792,4,0)</f>
        <v>M</v>
      </c>
      <c r="F66" s="47"/>
      <c r="G66" s="48" t="n">
        <v>0.0108960879629619</v>
      </c>
      <c r="H66" s="49" t="n">
        <f aca="false">$D$6/(J66/3600)</f>
        <v>13.3840084467978</v>
      </c>
      <c r="J66" s="50" t="n">
        <f aca="false">$G$66*86400</f>
        <v>941.421999999904</v>
      </c>
      <c r="L66" s="43"/>
      <c r="M66" s="44"/>
    </row>
    <row r="67" customFormat="false" ht="15" hidden="false" customHeight="true" outlineLevel="0" collapsed="false">
      <c r="A67" s="45" t="n">
        <v>59</v>
      </c>
      <c r="B67" s="10" t="n">
        <v>414</v>
      </c>
      <c r="C67" s="46" t="str">
        <f aca="false">VLOOKUP(B67,inschrijvingen!$A$1:$G$1792,2,0)</f>
        <v>Lefevere Ivy</v>
      </c>
      <c r="D67" s="46" t="str">
        <f aca="false">VLOOKUP(B67,inschrijvingen!$A$1:$G$1792,3,0)</f>
        <v>Konter</v>
      </c>
      <c r="E67" s="46" t="str">
        <f aca="false">VLOOKUP(B67,inschrijvingen!$A$1:$G$1792,4,0)</f>
        <v>M</v>
      </c>
      <c r="F67" s="47"/>
      <c r="G67" s="48" t="n">
        <v>0.0109371412037028</v>
      </c>
      <c r="H67" s="49" t="n">
        <f aca="false">$D$6/(J67/3600)</f>
        <v>13.3337707374538</v>
      </c>
      <c r="J67" s="50" t="n">
        <f aca="false">$G$67*86400</f>
        <v>944.968999999924</v>
      </c>
      <c r="L67" s="43"/>
      <c r="M67" s="44"/>
    </row>
    <row r="68" customFormat="false" ht="15" hidden="false" customHeight="true" outlineLevel="0" collapsed="false">
      <c r="A68" s="45" t="n">
        <v>60</v>
      </c>
      <c r="B68" s="10" t="n">
        <v>265</v>
      </c>
      <c r="C68" s="46" t="str">
        <f aca="false">VLOOKUP(B68,inschrijvingen!$A$1:$G$1792,2,0)</f>
        <v>Kerremans Jef</v>
      </c>
      <c r="D68" s="46" t="str">
        <f aca="false">VLOOKUP(B68,inschrijvingen!$A$1:$G$1792,3,0)</f>
        <v>Oostnieuwkerke</v>
      </c>
      <c r="E68" s="46" t="str">
        <f aca="false">VLOOKUP(B68,inschrijvingen!$A$1:$G$1792,4,0)</f>
        <v>M</v>
      </c>
      <c r="F68" s="47"/>
      <c r="G68" s="48" t="n">
        <v>0.0109696874999995</v>
      </c>
      <c r="H68" s="49" t="n">
        <f aca="false">$D$6/(J68/3600)</f>
        <v>13.2942103713838</v>
      </c>
      <c r="J68" s="50" t="n">
        <f aca="false">$G$68*86400</f>
        <v>947.780999999959</v>
      </c>
      <c r="L68" s="43"/>
      <c r="M68" s="44"/>
    </row>
    <row r="69" customFormat="false" ht="15" hidden="false" customHeight="true" outlineLevel="0" collapsed="false">
      <c r="A69" s="45" t="n">
        <v>61</v>
      </c>
      <c r="B69" s="10" t="n">
        <v>338</v>
      </c>
      <c r="C69" s="46" t="str">
        <f aca="false">VLOOKUP(B69,inschrijvingen!$A$1:$G$1792,2,0)</f>
        <v>Vuylsteke Davy</v>
      </c>
      <c r="D69" s="46" t="str">
        <f aca="false">VLOOKUP(B69,inschrijvingen!$A$1:$G$1792,3,0)</f>
        <v>Langemark</v>
      </c>
      <c r="E69" s="46" t="str">
        <f aca="false">VLOOKUP(B69,inschrijvingen!$A$1:$G$1792,4,0)</f>
        <v>M</v>
      </c>
      <c r="F69" s="47"/>
      <c r="G69" s="48" t="n">
        <v>0.0110094791666658</v>
      </c>
      <c r="H69" s="49" t="n">
        <f aca="false">$D$6/(J69/3600)</f>
        <v>13.2461609787031</v>
      </c>
      <c r="J69" s="50" t="n">
        <f aca="false">$G$69*86400</f>
        <v>951.218999999925</v>
      </c>
      <c r="L69" s="43"/>
      <c r="M69" s="44"/>
    </row>
    <row r="70" customFormat="false" ht="15" hidden="false" customHeight="true" outlineLevel="0" collapsed="false">
      <c r="A70" s="45" t="n">
        <v>62</v>
      </c>
      <c r="B70" s="10" t="n">
        <v>365</v>
      </c>
      <c r="C70" s="46" t="str">
        <f aca="false">VLOOKUP(B70,inschrijvingen!$A$1:$G$1792,2,0)</f>
        <v>Polfliet Franky</v>
      </c>
      <c r="D70" s="46" t="str">
        <f aca="false">VLOOKUP(B70,inschrijvingen!$A$1:$G$1792,3,0)</f>
        <v>V.A.D.</v>
      </c>
      <c r="E70" s="46" t="str">
        <f aca="false">VLOOKUP(B70,inschrijvingen!$A$1:$G$1792,4,0)</f>
        <v>M</v>
      </c>
      <c r="F70" s="47"/>
      <c r="G70" s="48" t="n">
        <v>0.0110326273148139</v>
      </c>
      <c r="H70" s="49" t="n">
        <f aca="false">$D$6/(J70/3600)</f>
        <v>13.2183684966424</v>
      </c>
      <c r="J70" s="50" t="n">
        <f aca="false">$G$70*86400</f>
        <v>953.218999999925</v>
      </c>
      <c r="L70" s="43"/>
      <c r="M70" s="44"/>
    </row>
    <row r="71" customFormat="false" ht="15" hidden="false" customHeight="true" outlineLevel="0" collapsed="false">
      <c r="A71" s="45" t="n">
        <v>63</v>
      </c>
      <c r="B71" s="10" t="n">
        <v>275</v>
      </c>
      <c r="C71" s="46" t="str">
        <f aca="false">VLOOKUP(B71,inschrijvingen!$A$1:$G$1792,2,0)</f>
        <v>Alleman Jaël</v>
      </c>
      <c r="D71" s="46" t="str">
        <f aca="false">VLOOKUP(B71,inschrijvingen!$A$1:$G$1792,3,0)</f>
        <v>Langemark-Poelkapelle</v>
      </c>
      <c r="E71" s="46" t="str">
        <f aca="false">VLOOKUP(B71,inschrijvingen!$A$1:$G$1792,4,0)</f>
        <v>V</v>
      </c>
      <c r="F71" s="47"/>
      <c r="G71" s="48" t="n">
        <v>0.0111071296296292</v>
      </c>
      <c r="H71" s="49" t="n">
        <f aca="false">$D$6/(J71/3600)</f>
        <v>13.1297048108911</v>
      </c>
      <c r="J71" s="50" t="n">
        <f aca="false">$G$71*86400</f>
        <v>959.655999999959</v>
      </c>
      <c r="L71" s="43"/>
      <c r="M71" s="44"/>
    </row>
    <row r="72" customFormat="false" ht="15" hidden="false" customHeight="true" outlineLevel="0" collapsed="false">
      <c r="A72" s="45" t="n">
        <v>64</v>
      </c>
      <c r="B72" s="10" t="n">
        <v>417</v>
      </c>
      <c r="C72" s="46" t="str">
        <f aca="false">VLOOKUP(B72,inschrijvingen!$A$1:$G$1792,2,0)</f>
        <v>Vanlerberghe Bram</v>
      </c>
      <c r="D72" s="46" t="str">
        <f aca="false">VLOOKUP(B72,inschrijvingen!$A$1:$G$1792,3,0)</f>
        <v>Houthulst</v>
      </c>
      <c r="E72" s="46" t="str">
        <f aca="false">VLOOKUP(B72,inschrijvingen!$A$1:$G$1792,4,0)</f>
        <v>M</v>
      </c>
      <c r="F72" s="47"/>
      <c r="G72" s="48" t="n">
        <v>0.0111353472222214</v>
      </c>
      <c r="H72" s="49" t="n">
        <f aca="false">$D$6/(J72/3600)</f>
        <v>13.0964334046372</v>
      </c>
      <c r="J72" s="50" t="n">
        <f aca="false">$G$72*86400</f>
        <v>962.093999999925</v>
      </c>
      <c r="L72" s="43"/>
      <c r="M72" s="44"/>
    </row>
    <row r="73" customFormat="false" ht="15" hidden="false" customHeight="true" outlineLevel="0" collapsed="false">
      <c r="A73" s="45" t="n">
        <v>65</v>
      </c>
      <c r="B73" s="10" t="n">
        <v>416</v>
      </c>
      <c r="C73" s="46" t="str">
        <f aca="false">VLOOKUP(B73,inschrijvingen!$A$1:$G$1792,2,0)</f>
        <v>Vanlerberghe Johny</v>
      </c>
      <c r="D73" s="46" t="str">
        <f aca="false">VLOOKUP(B73,inschrijvingen!$A$1:$G$1792,3,0)</f>
        <v>Jonkershove</v>
      </c>
      <c r="E73" s="46" t="str">
        <f aca="false">VLOOKUP(B73,inschrijvingen!$A$1:$G$1792,4,0)</f>
        <v>M</v>
      </c>
      <c r="F73" s="47"/>
      <c r="G73" s="48" t="n">
        <v>0.0111548726851847</v>
      </c>
      <c r="H73" s="49" t="n">
        <f aca="false">$D$6/(J73/3600)</f>
        <v>13.0735094383481</v>
      </c>
      <c r="J73" s="50" t="n">
        <f aca="false">$G$73*86400</f>
        <v>963.780999999959</v>
      </c>
      <c r="L73" s="43"/>
      <c r="M73" s="44"/>
    </row>
    <row r="74" customFormat="false" ht="15" hidden="false" customHeight="true" outlineLevel="0" collapsed="false">
      <c r="A74" s="45" t="n">
        <v>66</v>
      </c>
      <c r="B74" s="10" t="n">
        <v>439</v>
      </c>
      <c r="C74" s="46" t="str">
        <f aca="false">VLOOKUP(B74,inschrijvingen!$A$1:$G$1792,2,0)</f>
        <v>Bouttelisies Thomas</v>
      </c>
      <c r="D74" s="46" t="str">
        <f aca="false">VLOOKUP(B74,inschrijvingen!$A$1:$G$1792,3,0)</f>
        <v>Staden</v>
      </c>
      <c r="E74" s="46" t="str">
        <f aca="false">VLOOKUP(B74,inschrijvingen!$A$1:$G$1792,4,0)</f>
        <v>M</v>
      </c>
      <c r="F74" s="47"/>
      <c r="G74" s="48" t="n">
        <v>0.0111693402777773</v>
      </c>
      <c r="H74" s="49" t="n">
        <f aca="false">$D$6/(J74/3600)</f>
        <v>13.0565753846255</v>
      </c>
      <c r="J74" s="50" t="n">
        <f aca="false">$G$74*86400</f>
        <v>965.030999999959</v>
      </c>
      <c r="L74" s="43"/>
      <c r="M74" s="44"/>
    </row>
    <row r="75" customFormat="false" ht="15" hidden="false" customHeight="true" outlineLevel="0" collapsed="false">
      <c r="A75" s="45" t="n">
        <v>67</v>
      </c>
      <c r="B75" s="10" t="n">
        <v>360</v>
      </c>
      <c r="C75" s="46" t="str">
        <f aca="false">VLOOKUP(B75,inschrijvingen!$A$1:$G$1792,2,0)</f>
        <v>Debruyne Tracy</v>
      </c>
      <c r="D75" s="46" t="str">
        <f aca="false">VLOOKUP(B75,inschrijvingen!$A$1:$G$1792,3,0)</f>
        <v>V.A.D.</v>
      </c>
      <c r="E75" s="46" t="str">
        <f aca="false">VLOOKUP(B75,inschrijvingen!$A$1:$G$1792,4,0)</f>
        <v>V</v>
      </c>
      <c r="F75" s="47"/>
      <c r="G75" s="48" t="n">
        <v>0.0114268634259255</v>
      </c>
      <c r="H75" s="49" t="n">
        <f aca="false">$D$6/(J75/3600)</f>
        <v>12.7623239989431</v>
      </c>
      <c r="J75" s="50" t="n">
        <f aca="false">$G$75*86400</f>
        <v>987.280999999959</v>
      </c>
      <c r="L75" s="43"/>
      <c r="M75" s="44"/>
    </row>
    <row r="76" customFormat="false" ht="15" hidden="false" customHeight="true" outlineLevel="0" collapsed="false">
      <c r="A76" s="45" t="n">
        <v>68</v>
      </c>
      <c r="B76" s="10" t="n">
        <v>242</v>
      </c>
      <c r="C76" s="46" t="str">
        <f aca="false">VLOOKUP(B76,inschrijvingen!$A$1:$G$1792,2,0)</f>
        <v>Rooke Reginald</v>
      </c>
      <c r="D76" s="46" t="str">
        <f aca="false">VLOOKUP(B76,inschrijvingen!$A$1:$G$1792,3,0)</f>
        <v>Langemark</v>
      </c>
      <c r="E76" s="46" t="str">
        <f aca="false">VLOOKUP(B76,inschrijvingen!$A$1:$G$1792,4,0)</f>
        <v>M</v>
      </c>
      <c r="F76" s="47"/>
      <c r="G76" s="48" t="n">
        <v>0.0114384374999995</v>
      </c>
      <c r="H76" s="49" t="n">
        <f aca="false">$D$6/(J76/3600)</f>
        <v>12.7494103397723</v>
      </c>
      <c r="J76" s="50" t="n">
        <f aca="false">$G$76*86400</f>
        <v>988.280999999959</v>
      </c>
      <c r="L76" s="43"/>
      <c r="M76" s="44"/>
    </row>
    <row r="77" customFormat="false" ht="15" hidden="false" customHeight="true" outlineLevel="0" collapsed="false">
      <c r="A77" s="45" t="n">
        <v>69</v>
      </c>
      <c r="B77" s="10" t="n">
        <v>301</v>
      </c>
      <c r="C77" s="46" t="str">
        <f aca="false">VLOOKUP(B77,inschrijvingen!$A$1:$G$1792,2,0)</f>
        <v>Depouvre Christiaan</v>
      </c>
      <c r="D77" s="46" t="str">
        <f aca="false">VLOOKUP(B77,inschrijvingen!$A$1:$G$1792,3,0)</f>
        <v>Klerken</v>
      </c>
      <c r="E77" s="46" t="str">
        <f aca="false">VLOOKUP(B77,inschrijvingen!$A$1:$G$1792,4,0)</f>
        <v>M</v>
      </c>
      <c r="F77" s="47"/>
      <c r="G77" s="48" t="n">
        <v>0.0114442245370366</v>
      </c>
      <c r="H77" s="49" t="n">
        <f aca="false">$D$6/(J77/3600)</f>
        <v>12.7429633053229</v>
      </c>
      <c r="J77" s="50" t="n">
        <f aca="false">$G$77*86400</f>
        <v>988.780999999959</v>
      </c>
      <c r="L77" s="43"/>
      <c r="M77" s="44"/>
    </row>
    <row r="78" customFormat="false" ht="15" hidden="false" customHeight="true" outlineLevel="0" collapsed="false">
      <c r="A78" s="45" t="n">
        <v>70</v>
      </c>
      <c r="B78" s="10" t="n">
        <v>358</v>
      </c>
      <c r="C78" s="46" t="str">
        <f aca="false">VLOOKUP(B78,inschrijvingen!$A$1:$G$1792,2,0)</f>
        <v>Vanhaelewyn Joke</v>
      </c>
      <c r="D78" s="46" t="str">
        <f aca="false">VLOOKUP(B78,inschrijvingen!$A$1:$G$1792,3,0)</f>
        <v>V.A.D.</v>
      </c>
      <c r="E78" s="46" t="str">
        <f aca="false">VLOOKUP(B78,inschrijvingen!$A$1:$G$1792,4,0)</f>
        <v>V</v>
      </c>
      <c r="F78" s="47"/>
      <c r="G78" s="48" t="n">
        <v>0.0114644791666662</v>
      </c>
      <c r="H78" s="49" t="n">
        <f aca="false">$D$6/(J78/3600)</f>
        <v>12.720449940487</v>
      </c>
      <c r="J78" s="50" t="n">
        <f aca="false">$G$78*86400</f>
        <v>990.530999999959</v>
      </c>
      <c r="L78" s="43"/>
      <c r="M78" s="44"/>
    </row>
    <row r="79" customFormat="false" ht="15" hidden="false" customHeight="true" outlineLevel="0" collapsed="false">
      <c r="A79" s="45" t="n">
        <v>71</v>
      </c>
      <c r="B79" s="10" t="n">
        <v>297</v>
      </c>
      <c r="C79" s="46" t="str">
        <f aca="false">VLOOKUP(B79,inschrijvingen!$A$1:$G$1792,2,0)</f>
        <v>Rysman Johan</v>
      </c>
      <c r="D79" s="46" t="str">
        <f aca="false">VLOOKUP(B79,inschrijvingen!$A$1:$G$1792,3,0)</f>
        <v>Desselgem</v>
      </c>
      <c r="E79" s="46" t="str">
        <f aca="false">VLOOKUP(B79,inschrijvingen!$A$1:$G$1792,4,0)</f>
        <v>M</v>
      </c>
      <c r="F79" s="47"/>
      <c r="G79" s="48" t="n">
        <v>0.0114774999999995</v>
      </c>
      <c r="H79" s="49" t="n">
        <f aca="false">$D$6/(J79/3600)</f>
        <v>12.7060190227261</v>
      </c>
      <c r="J79" s="50" t="n">
        <f aca="false">$G$79*86400</f>
        <v>991.655999999959</v>
      </c>
      <c r="L79" s="43"/>
      <c r="M79" s="44"/>
    </row>
    <row r="80" customFormat="false" ht="15" hidden="false" customHeight="true" outlineLevel="0" collapsed="false">
      <c r="A80" s="45" t="n">
        <v>72</v>
      </c>
      <c r="B80" s="10" t="n">
        <v>384</v>
      </c>
      <c r="C80" s="46" t="str">
        <f aca="false">VLOOKUP(B80,inschrijvingen!$A$1:$G$1792,2,0)</f>
        <v>Debruyne Leonie</v>
      </c>
      <c r="D80" s="46" t="str">
        <f aca="false">VLOOKUP(B80,inschrijvingen!$A$1:$G$1792,3,0)</f>
        <v>Klerken</v>
      </c>
      <c r="E80" s="46" t="str">
        <f aca="false">VLOOKUP(B80,inschrijvingen!$A$1:$G$1792,4,0)</f>
        <v>V</v>
      </c>
      <c r="F80" s="47"/>
      <c r="G80" s="48" t="n">
        <v>0.0114984837962954</v>
      </c>
      <c r="H80" s="49" t="n">
        <f aca="false">$D$6/(J80/3600)</f>
        <v>12.6828315730042</v>
      </c>
      <c r="J80" s="50" t="n">
        <f aca="false">$G$80*86400</f>
        <v>993.468999999925</v>
      </c>
      <c r="L80" s="43"/>
      <c r="M80" s="44"/>
    </row>
    <row r="81" customFormat="false" ht="15" hidden="false" customHeight="true" outlineLevel="0" collapsed="false">
      <c r="A81" s="45" t="n">
        <v>73</v>
      </c>
      <c r="B81" s="10" t="n">
        <v>378</v>
      </c>
      <c r="C81" s="46" t="str">
        <f aca="false">VLOOKUP(B81,inschrijvingen!$A$1:$G$1792,2,0)</f>
        <v>Vanpoucke Joren</v>
      </c>
      <c r="D81" s="46" t="str">
        <f aca="false">VLOOKUP(B81,inschrijvingen!$A$1:$G$1792,3,0)</f>
        <v>Lendelede</v>
      </c>
      <c r="E81" s="46" t="str">
        <f aca="false">VLOOKUP(B81,inschrijvingen!$A$1:$G$1792,4,0)</f>
        <v>M</v>
      </c>
      <c r="F81" s="47"/>
      <c r="G81" s="48" t="n">
        <v>0.0115635879629621</v>
      </c>
      <c r="H81" s="49" t="n">
        <f aca="false">$D$6/(J81/3600)</f>
        <v>12.6114259519134</v>
      </c>
      <c r="J81" s="50" t="n">
        <f aca="false">$G$81*86400</f>
        <v>999.093999999925</v>
      </c>
      <c r="L81" s="43"/>
      <c r="M81" s="44"/>
    </row>
    <row r="82" customFormat="false" ht="15" hidden="false" customHeight="true" outlineLevel="0" collapsed="false">
      <c r="A82" s="45" t="n">
        <v>74</v>
      </c>
      <c r="B82" s="10" t="n">
        <v>294</v>
      </c>
      <c r="C82" s="46" t="str">
        <f aca="false">VLOOKUP(B82,inschrijvingen!$A$1:$G$1792,2,0)</f>
        <v>Dewaele Bart</v>
      </c>
      <c r="D82" s="46" t="str">
        <f aca="false">VLOOKUP(B82,inschrijvingen!$A$1:$G$1792,3,0)</f>
        <v>Houthulst</v>
      </c>
      <c r="E82" s="46" t="str">
        <f aca="false">VLOOKUP(B82,inschrijvingen!$A$1:$G$1792,4,0)</f>
        <v>M</v>
      </c>
      <c r="F82" s="47"/>
      <c r="G82" s="48" t="n">
        <v>0.011591076388888</v>
      </c>
      <c r="H82" s="49" t="n">
        <f aca="false">$D$6/(J82/3600)</f>
        <v>12.5815177504256</v>
      </c>
      <c r="J82" s="50" t="n">
        <f aca="false">$G$82*86400</f>
        <v>1001.46899999992</v>
      </c>
      <c r="L82" s="43"/>
      <c r="M82" s="44"/>
    </row>
    <row r="83" customFormat="false" ht="15" hidden="false" customHeight="true" outlineLevel="0" collapsed="false">
      <c r="A83" s="45" t="n">
        <v>75</v>
      </c>
      <c r="B83" s="10" t="n">
        <v>281</v>
      </c>
      <c r="C83" s="46" t="str">
        <f aca="false">VLOOKUP(B83,inschrijvingen!$A$1:$G$1792,2,0)</f>
        <v>Denoo Kurt</v>
      </c>
      <c r="D83" s="46" t="str">
        <f aca="false">VLOOKUP(B83,inschrijvingen!$A$1:$G$1792,3,0)</f>
        <v>Ichtegem</v>
      </c>
      <c r="E83" s="46" t="str">
        <f aca="false">VLOOKUP(B83,inschrijvingen!$A$1:$G$1792,4,0)</f>
        <v>M</v>
      </c>
      <c r="F83" s="47"/>
      <c r="G83" s="48" t="n">
        <v>0.0116937962962954</v>
      </c>
      <c r="H83" s="49" t="n">
        <f aca="false">$D$6/(J83/3600)</f>
        <v>12.4709999762466</v>
      </c>
      <c r="J83" s="50" t="n">
        <f aca="false">$G$83*86400</f>
        <v>1010.34399999992</v>
      </c>
      <c r="L83" s="43"/>
      <c r="M83" s="44"/>
    </row>
    <row r="84" customFormat="false" ht="15" hidden="false" customHeight="true" outlineLevel="0" collapsed="false">
      <c r="A84" s="45" t="n">
        <v>76</v>
      </c>
      <c r="B84" s="10" t="n">
        <v>352</v>
      </c>
      <c r="C84" s="46" t="str">
        <f aca="false">VLOOKUP(B84,inschrijvingen!$A$1:$G$1792,2,0)</f>
        <v>Blondeel Tanja</v>
      </c>
      <c r="D84" s="46" t="str">
        <f aca="false">VLOOKUP(B84,inschrijvingen!$A$1:$G$1792,3,0)</f>
        <v>Hulste</v>
      </c>
      <c r="E84" s="46" t="str">
        <f aca="false">VLOOKUP(B84,inschrijvingen!$A$1:$G$1792,4,0)</f>
        <v>V</v>
      </c>
      <c r="F84" s="47"/>
      <c r="G84" s="48" t="n">
        <v>0.0117285185185176</v>
      </c>
      <c r="H84" s="49" t="n">
        <f aca="false">$D$6/(J84/3600)</f>
        <v>12.4340796412679</v>
      </c>
      <c r="J84" s="50" t="n">
        <f aca="false">$G$84*86400</f>
        <v>1013.34399999992</v>
      </c>
      <c r="L84" s="43"/>
      <c r="M84" s="44"/>
    </row>
    <row r="85" customFormat="false" ht="15" hidden="false" customHeight="true" outlineLevel="0" collapsed="false">
      <c r="A85" s="45" t="n">
        <v>77</v>
      </c>
      <c r="B85" s="10" t="n">
        <v>387</v>
      </c>
      <c r="C85" s="46" t="str">
        <f aca="false">VLOOKUP(B85,inschrijvingen!$A$1:$G$1792,2,0)</f>
        <v>Declercq Jordan</v>
      </c>
      <c r="D85" s="46" t="str">
        <f aca="false">VLOOKUP(B85,inschrijvingen!$A$1:$G$1792,3,0)</f>
        <v>Beveren-Leie</v>
      </c>
      <c r="E85" s="46" t="str">
        <f aca="false">VLOOKUP(B85,inschrijvingen!$A$1:$G$1792,4,0)</f>
        <v>M</v>
      </c>
      <c r="F85" s="47"/>
      <c r="G85" s="48" t="n">
        <v>0.0117429861111102</v>
      </c>
      <c r="H85" s="49" t="n">
        <f aca="false">$D$6/(J85/3600)</f>
        <v>12.4187606076923</v>
      </c>
      <c r="J85" s="50" t="n">
        <f aca="false">$G$85*86400</f>
        <v>1014.59399999992</v>
      </c>
      <c r="L85" s="43"/>
      <c r="M85" s="44"/>
    </row>
    <row r="86" customFormat="false" ht="15" hidden="false" customHeight="true" outlineLevel="0" collapsed="false">
      <c r="A86" s="45" t="n">
        <v>78</v>
      </c>
      <c r="B86" s="10" t="n">
        <v>369</v>
      </c>
      <c r="C86" s="46" t="str">
        <f aca="false">VLOOKUP(B86,inschrijvingen!$A$1:$G$1792,2,0)</f>
        <v>Cappon Niels</v>
      </c>
      <c r="D86" s="46" t="str">
        <f aca="false">VLOOKUP(B86,inschrijvingen!$A$1:$G$1792,3,0)</f>
        <v>Moorslede</v>
      </c>
      <c r="E86" s="46" t="str">
        <f aca="false">VLOOKUP(B86,inschrijvingen!$A$1:$G$1792,4,0)</f>
        <v>M</v>
      </c>
      <c r="F86" s="47"/>
      <c r="G86" s="48" t="n">
        <v>0.0117465972222217</v>
      </c>
      <c r="H86" s="49" t="n">
        <f aca="false">$D$6/(J86/3600)</f>
        <v>12.4149428617039</v>
      </c>
      <c r="J86" s="50" t="n">
        <f aca="false">$G$86*86400</f>
        <v>1014.90599999996</v>
      </c>
      <c r="L86" s="43"/>
      <c r="M86" s="44"/>
    </row>
    <row r="87" customFormat="false" ht="15" hidden="false" customHeight="true" outlineLevel="0" collapsed="false">
      <c r="A87" s="45" t="n">
        <v>79</v>
      </c>
      <c r="B87" s="10" t="n">
        <v>354</v>
      </c>
      <c r="C87" s="46" t="str">
        <f aca="false">VLOOKUP(B87,inschrijvingen!$A$1:$G$1792,2,0)</f>
        <v>Dutry Lieven</v>
      </c>
      <c r="D87" s="46" t="str">
        <f aca="false">VLOOKUP(B87,inschrijvingen!$A$1:$G$1792,3,0)</f>
        <v>Poperinge</v>
      </c>
      <c r="E87" s="46" t="str">
        <f aca="false">VLOOKUP(B87,inschrijvingen!$A$1:$G$1792,4,0)</f>
        <v>M</v>
      </c>
      <c r="F87" s="47"/>
      <c r="G87" s="48" t="n">
        <v>0.0117943402777773</v>
      </c>
      <c r="H87" s="49" t="n">
        <f aca="false">$D$6/(J87/3600)</f>
        <v>12.3646876297193</v>
      </c>
      <c r="J87" s="50" t="n">
        <f aca="false">$G$87*86400</f>
        <v>1019.03099999996</v>
      </c>
      <c r="L87" s="43"/>
      <c r="M87" s="44"/>
    </row>
    <row r="88" customFormat="false" ht="15" hidden="false" customHeight="true" outlineLevel="0" collapsed="false">
      <c r="A88" s="45" t="n">
        <v>80</v>
      </c>
      <c r="B88" s="10" t="n">
        <v>229</v>
      </c>
      <c r="C88" s="46" t="str">
        <f aca="false">VLOOKUP(B88,inschrijvingen!$A$1:$G$1792,2,0)</f>
        <v>Boone Chris</v>
      </c>
      <c r="D88" s="46" t="str">
        <f aca="false">VLOOKUP(B88,inschrijvingen!$A$1:$G$1792,3,0)</f>
        <v>Woesten</v>
      </c>
      <c r="E88" s="46" t="str">
        <f aca="false">VLOOKUP(B88,inschrijvingen!$A$1:$G$1792,4,0)</f>
        <v>M</v>
      </c>
      <c r="F88" s="47"/>
      <c r="G88" s="48" t="n">
        <v>0.0117979629629621</v>
      </c>
      <c r="H88" s="49" t="n">
        <f aca="false">$D$6/(J88/3600)</f>
        <v>12.3608909259297</v>
      </c>
      <c r="J88" s="50" t="n">
        <f aca="false">$G$88*86400</f>
        <v>1019.34399999992</v>
      </c>
      <c r="L88" s="43"/>
      <c r="M88" s="44"/>
    </row>
    <row r="89" customFormat="false" ht="15" hidden="false" customHeight="true" outlineLevel="0" collapsed="false">
      <c r="A89" s="45" t="n">
        <v>81</v>
      </c>
      <c r="B89" s="10" t="n">
        <v>342</v>
      </c>
      <c r="C89" s="46" t="str">
        <f aca="false">VLOOKUP(B89,inschrijvingen!$A$1:$G$1792,2,0)</f>
        <v>Van Hoorne Wouter</v>
      </c>
      <c r="D89" s="46" t="str">
        <f aca="false">VLOOKUP(B89,inschrijvingen!$A$1:$G$1792,3,0)</f>
        <v>Wevelgem</v>
      </c>
      <c r="E89" s="46" t="str">
        <f aca="false">VLOOKUP(B89,inschrijvingen!$A$1:$G$1792,4,0)</f>
        <v>M</v>
      </c>
      <c r="F89" s="47"/>
      <c r="G89" s="48" t="n">
        <v>0.0118775347222214</v>
      </c>
      <c r="H89" s="49" t="n">
        <f aca="false">$D$6/(J89/3600)</f>
        <v>12.2780809944085</v>
      </c>
      <c r="J89" s="50" t="n">
        <f aca="false">$G$89*86400</f>
        <v>1026.21899999992</v>
      </c>
      <c r="L89" s="43"/>
      <c r="M89" s="44"/>
    </row>
    <row r="90" customFormat="false" ht="15" hidden="false" customHeight="true" outlineLevel="0" collapsed="false">
      <c r="A90" s="45" t="n">
        <v>82</v>
      </c>
      <c r="B90" s="10" t="n">
        <v>438</v>
      </c>
      <c r="C90" s="46" t="str">
        <f aca="false">VLOOKUP(B90,inschrijvingen!$A$1:$G$1792,2,0)</f>
        <v>Bryon Liza</v>
      </c>
      <c r="D90" s="46" t="str">
        <f aca="false">VLOOKUP(B90,inschrijvingen!$A$1:$G$1792,3,0)</f>
        <v>Madonna</v>
      </c>
      <c r="E90" s="46" t="str">
        <f aca="false">VLOOKUP(B90,inschrijvingen!$A$1:$G$1792,4,0)</f>
        <v>V</v>
      </c>
      <c r="F90" s="47"/>
      <c r="G90" s="48" t="n">
        <v>0.0118862152777769</v>
      </c>
      <c r="H90" s="49" t="n">
        <f aca="false">$D$6/(J90/3600)</f>
        <v>12.269114257588</v>
      </c>
      <c r="J90" s="50" t="n">
        <f aca="false">$G$90*86400</f>
        <v>1026.96899999992</v>
      </c>
      <c r="L90" s="43"/>
      <c r="M90" s="44"/>
    </row>
    <row r="91" customFormat="false" ht="15" hidden="false" customHeight="true" outlineLevel="0" collapsed="false">
      <c r="A91" s="45" t="n">
        <v>83</v>
      </c>
      <c r="B91" s="10" t="n">
        <v>403</v>
      </c>
      <c r="C91" s="46" t="str">
        <f aca="false">VLOOKUP(B91,inschrijvingen!$A$1:$G$1792,2,0)</f>
        <v>Suffys Emiel</v>
      </c>
      <c r="D91" s="46" t="str">
        <f aca="false">VLOOKUP(B91,inschrijvingen!$A$1:$G$1792,3,0)</f>
        <v>Geluwe</v>
      </c>
      <c r="E91" s="46" t="str">
        <f aca="false">VLOOKUP(B91,inschrijvingen!$A$1:$G$1792,4,0)</f>
        <v>M</v>
      </c>
      <c r="F91" s="47"/>
      <c r="G91" s="48" t="n">
        <v>0.0119115277777773</v>
      </c>
      <c r="H91" s="49" t="n">
        <f aca="false">$D$6/(J91/3600)</f>
        <v>12.2430418712037</v>
      </c>
      <c r="J91" s="50" t="n">
        <f aca="false">$G$91*86400</f>
        <v>1029.15599999996</v>
      </c>
      <c r="L91" s="43"/>
      <c r="M91" s="44"/>
    </row>
    <row r="92" customFormat="false" ht="15" hidden="false" customHeight="true" outlineLevel="0" collapsed="false">
      <c r="A92" s="45" t="n">
        <v>84</v>
      </c>
      <c r="B92" s="10" t="n">
        <v>411</v>
      </c>
      <c r="C92" s="46" t="str">
        <f aca="false">VLOOKUP(B92,inschrijvingen!$A$1:$G$1792,2,0)</f>
        <v>Vandeghinste Jarno</v>
      </c>
      <c r="D92" s="46" t="str">
        <f aca="false">VLOOKUP(B92,inschrijvingen!$A$1:$G$1792,3,0)</f>
        <v>Ieper</v>
      </c>
      <c r="E92" s="46" t="str">
        <f aca="false">VLOOKUP(B92,inschrijvingen!$A$1:$G$1792,4,0)</f>
        <v>M</v>
      </c>
      <c r="F92" s="47"/>
      <c r="G92" s="48" t="n">
        <v>0.0119202083333329</v>
      </c>
      <c r="H92" s="49" t="n">
        <f aca="false">$D$6/(J92/3600)</f>
        <v>12.2341262212284</v>
      </c>
      <c r="J92" s="50" t="n">
        <f aca="false">$G$92*86400</f>
        <v>1029.90599999996</v>
      </c>
      <c r="L92" s="43"/>
      <c r="M92" s="44"/>
    </row>
    <row r="93" customFormat="false" ht="15" hidden="false" customHeight="true" outlineLevel="0" collapsed="false">
      <c r="A93" s="45" t="n">
        <v>85</v>
      </c>
      <c r="B93" s="10" t="n">
        <v>286</v>
      </c>
      <c r="C93" s="46" t="str">
        <f aca="false">VLOOKUP(B93,inschrijvingen!$A$1:$G$1792,2,0)</f>
        <v>Verhaeghe Sabrina</v>
      </c>
      <c r="D93" s="46" t="str">
        <f aca="false">VLOOKUP(B93,inschrijvingen!$A$1:$G$1792,3,0)</f>
        <v>Ichtegem</v>
      </c>
      <c r="E93" s="46" t="str">
        <f aca="false">VLOOKUP(B93,inschrijvingen!$A$1:$G$1792,4,0)</f>
        <v>V</v>
      </c>
      <c r="F93" s="47"/>
      <c r="G93" s="48" t="n">
        <v>0.0119730208333325</v>
      </c>
      <c r="H93" s="49" t="n">
        <f aca="false">$D$6/(J93/3600)</f>
        <v>12.1801619961554</v>
      </c>
      <c r="J93" s="50" t="n">
        <f aca="false">$G$93*86400</f>
        <v>1034.46899999992</v>
      </c>
      <c r="L93" s="43"/>
      <c r="M93" s="44"/>
    </row>
    <row r="94" customFormat="false" ht="15" hidden="false" customHeight="true" outlineLevel="0" collapsed="false">
      <c r="A94" s="45" t="n">
        <v>86</v>
      </c>
      <c r="B94" s="10" t="n">
        <v>407</v>
      </c>
      <c r="C94" s="46" t="str">
        <f aca="false">VLOOKUP(B94,inschrijvingen!$A$1:$G$1792,2,0)</f>
        <v>Fadeux Kelly</v>
      </c>
      <c r="D94" s="46" t="str">
        <f aca="false">VLOOKUP(B94,inschrijvingen!$A$1:$G$1792,3,0)</f>
        <v>Geluwe</v>
      </c>
      <c r="E94" s="46" t="str">
        <f aca="false">VLOOKUP(B94,inschrijvingen!$A$1:$G$1792,4,0)</f>
        <v>V</v>
      </c>
      <c r="F94" s="47"/>
      <c r="G94" s="48" t="n">
        <v>0.0119795254629625</v>
      </c>
      <c r="H94" s="49" t="n">
        <f aca="false">$D$6/(J94/3600)</f>
        <v>12.1735484251201</v>
      </c>
      <c r="J94" s="50" t="n">
        <f aca="false">$G$94*86400</f>
        <v>1035.03099999996</v>
      </c>
      <c r="L94" s="43"/>
      <c r="M94" s="44"/>
    </row>
    <row r="95" customFormat="false" ht="15" hidden="false" customHeight="true" outlineLevel="0" collapsed="false">
      <c r="A95" s="45" t="n">
        <v>87</v>
      </c>
      <c r="B95" s="10" t="n">
        <v>324</v>
      </c>
      <c r="C95" s="46" t="str">
        <f aca="false">VLOOKUP(B95,inschrijvingen!$A$1:$G$1792,2,0)</f>
        <v>Degrande Wanne</v>
      </c>
      <c r="D95" s="46" t="str">
        <f aca="false">VLOOKUP(B95,inschrijvingen!$A$1:$G$1792,3,0)</f>
        <v>Kemmel</v>
      </c>
      <c r="E95" s="46" t="str">
        <f aca="false">VLOOKUP(B95,inschrijvingen!$A$1:$G$1792,4,0)</f>
        <v>M</v>
      </c>
      <c r="F95" s="47"/>
      <c r="G95" s="48" t="n">
        <v>0.0121856944444436</v>
      </c>
      <c r="H95" s="49" t="n">
        <f aca="false">$D$6/(J95/3600)</f>
        <v>11.9675849413597</v>
      </c>
      <c r="J95" s="50" t="n">
        <f aca="false">$G$95*86400</f>
        <v>1052.84399999992</v>
      </c>
      <c r="L95" s="44"/>
      <c r="M95" s="44"/>
    </row>
    <row r="96" customFormat="false" ht="15" hidden="false" customHeight="true" outlineLevel="0" collapsed="false">
      <c r="A96" s="45" t="n">
        <v>88</v>
      </c>
      <c r="B96" s="10" t="n">
        <v>239</v>
      </c>
      <c r="C96" s="46" t="str">
        <f aca="false">VLOOKUP(B96,inschrijvingen!$A$1:$G$1792,2,0)</f>
        <v>Vanheede Niels</v>
      </c>
      <c r="D96" s="46" t="str">
        <f aca="false">VLOOKUP(B96,inschrijvingen!$A$1:$G$1792,3,0)</f>
        <v>Boezinge</v>
      </c>
      <c r="E96" s="46" t="str">
        <f aca="false">VLOOKUP(B96,inschrijvingen!$A$1:$G$1792,4,0)</f>
        <v>M</v>
      </c>
      <c r="F96" s="47"/>
      <c r="G96" s="48" t="n">
        <v>0.0121921990740736</v>
      </c>
      <c r="H96" s="49" t="n">
        <f aca="false">$D$6/(J96/3600)</f>
        <v>11.9612001450538</v>
      </c>
      <c r="J96" s="50" t="n">
        <f aca="false">$G$96*86400</f>
        <v>1053.40599999996</v>
      </c>
      <c r="L96" s="43"/>
      <c r="M96" s="44"/>
    </row>
    <row r="97" customFormat="false" ht="15" hidden="false" customHeight="true" outlineLevel="0" collapsed="false">
      <c r="A97" s="45" t="n">
        <v>89</v>
      </c>
      <c r="B97" s="10" t="n">
        <v>215</v>
      </c>
      <c r="C97" s="46" t="str">
        <f aca="false">VLOOKUP(B97,inschrijvingen!$A$1:$G$1792,2,0)</f>
        <v>Degrande Robbe</v>
      </c>
      <c r="D97" s="46" t="str">
        <f aca="false">VLOOKUP(B97,inschrijvingen!$A$1:$G$1792,3,0)</f>
        <v>Kemmel</v>
      </c>
      <c r="E97" s="46" t="str">
        <f aca="false">VLOOKUP(B97,inschrijvingen!$A$1:$G$1792,4,0)</f>
        <v>M</v>
      </c>
      <c r="F97" s="47"/>
      <c r="G97" s="48" t="n">
        <v>0.0122544097222217</v>
      </c>
      <c r="H97" s="49" t="n">
        <f aca="false">$D$6/(J97/3600)</f>
        <v>11.9004780025336</v>
      </c>
      <c r="J97" s="50" t="n">
        <f aca="false">$G$97*86400</f>
        <v>1058.78099999996</v>
      </c>
      <c r="L97" s="43"/>
      <c r="M97" s="44"/>
    </row>
    <row r="98" customFormat="false" ht="15" hidden="false" customHeight="true" outlineLevel="0" collapsed="false">
      <c r="A98" s="45" t="n">
        <v>90</v>
      </c>
      <c r="B98" s="10" t="n">
        <v>303</v>
      </c>
      <c r="C98" s="46" t="str">
        <f aca="false">VLOOKUP(B98,inschrijvingen!$A$1:$G$1792,2,0)</f>
        <v>Bruynsteen Aaron</v>
      </c>
      <c r="D98" s="46" t="str">
        <f aca="false">VLOOKUP(B98,inschrijvingen!$A$1:$G$1792,3,0)</f>
        <v>Langemark</v>
      </c>
      <c r="E98" s="46" t="str">
        <f aca="false">VLOOKUP(B98,inschrijvingen!$A$1:$G$1792,4,0)</f>
        <v>M</v>
      </c>
      <c r="F98" s="47"/>
      <c r="G98" s="48" t="n">
        <v>0.0122739467592584</v>
      </c>
      <c r="H98" s="49" t="n">
        <f aca="false">$D$6/(J98/3600)</f>
        <v>11.8815354338513</v>
      </c>
      <c r="J98" s="50" t="n">
        <f aca="false">$G$98*86400</f>
        <v>1060.46899999992</v>
      </c>
      <c r="L98" s="43"/>
      <c r="M98" s="44"/>
    </row>
    <row r="99" customFormat="false" ht="15" hidden="false" customHeight="true" outlineLevel="0" collapsed="false">
      <c r="A99" s="45" t="n">
        <v>91</v>
      </c>
      <c r="B99" s="10" t="n">
        <v>206</v>
      </c>
      <c r="C99" s="46" t="str">
        <f aca="false">VLOOKUP(B99,inschrijvingen!$A$1:$G$1792,2,0)</f>
        <v>Verbouw Charlotte</v>
      </c>
      <c r="D99" s="46" t="str">
        <f aca="false">VLOOKUP(B99,inschrijvingen!$A$1:$G$1792,3,0)</f>
        <v>Oostnieuwkerke</v>
      </c>
      <c r="E99" s="46" t="str">
        <f aca="false">VLOOKUP(B99,inschrijvingen!$A$1:$G$1792,4,0)</f>
        <v>V</v>
      </c>
      <c r="F99" s="47"/>
      <c r="G99" s="48" t="n">
        <v>0.0122927546296288</v>
      </c>
      <c r="H99" s="49" t="n">
        <f aca="false">$D$6/(J99/3600)</f>
        <v>11.8633567273715</v>
      </c>
      <c r="J99" s="50" t="n">
        <f aca="false">$G$99*86400</f>
        <v>1062.09399999992</v>
      </c>
      <c r="L99" s="43"/>
      <c r="M99" s="44"/>
    </row>
    <row r="100" customFormat="false" ht="15" hidden="false" customHeight="true" outlineLevel="0" collapsed="false">
      <c r="A100" s="45" t="n">
        <v>92</v>
      </c>
      <c r="B100" s="10" t="n">
        <v>348</v>
      </c>
      <c r="C100" s="46" t="str">
        <f aca="false">VLOOKUP(B100,inschrijvingen!$A$1:$G$1792,2,0)</f>
        <v>Maddelein Yarno</v>
      </c>
      <c r="D100" s="46" t="str">
        <f aca="false">VLOOKUP(B100,inschrijvingen!$A$1:$G$1792,3,0)</f>
        <v>Houthulst</v>
      </c>
      <c r="E100" s="46" t="str">
        <f aca="false">VLOOKUP(B100,inschrijvingen!$A$1:$G$1792,4,0)</f>
        <v>M</v>
      </c>
      <c r="F100" s="47"/>
      <c r="G100" s="48" t="n">
        <v>0.0122992592592588</v>
      </c>
      <c r="H100" s="49" t="n">
        <f aca="false">$D$6/(J100/3600)</f>
        <v>11.8570826306919</v>
      </c>
      <c r="J100" s="50" t="n">
        <f aca="false">$G$100*86400</f>
        <v>1062.65599999996</v>
      </c>
      <c r="L100" s="43"/>
      <c r="M100" s="44"/>
    </row>
    <row r="101" customFormat="false" ht="15" hidden="false" customHeight="true" outlineLevel="0" collapsed="false">
      <c r="A101" s="45" t="n">
        <v>93</v>
      </c>
      <c r="B101" s="10" t="n">
        <v>307</v>
      </c>
      <c r="C101" s="46" t="str">
        <f aca="false">VLOOKUP(B101,inschrijvingen!$A$1:$G$1792,2,0)</f>
        <v>Vannieuwenhuyse Axelle</v>
      </c>
      <c r="D101" s="46" t="str">
        <f aca="false">VLOOKUP(B101,inschrijvingen!$A$1:$G$1792,3,0)</f>
        <v>Houthulst</v>
      </c>
      <c r="E101" s="46" t="str">
        <f aca="false">VLOOKUP(B101,inschrijvingen!$A$1:$G$1792,4,0)</f>
        <v>V</v>
      </c>
      <c r="F101" s="47"/>
      <c r="G101" s="48" t="n">
        <v>0.0123173495370362</v>
      </c>
      <c r="H101" s="49" t="n">
        <f aca="false">$D$6/(J101/3600)</f>
        <v>11.8396683389424</v>
      </c>
      <c r="J101" s="50" t="n">
        <f aca="false">$G$101*86400</f>
        <v>1064.21899999992</v>
      </c>
      <c r="L101" s="43"/>
      <c r="M101" s="44"/>
    </row>
    <row r="102" customFormat="false" ht="15" hidden="false" customHeight="true" outlineLevel="0" collapsed="false">
      <c r="A102" s="45" t="n">
        <v>94</v>
      </c>
      <c r="B102" s="10" t="n">
        <v>421</v>
      </c>
      <c r="C102" s="46" t="str">
        <f aca="false">VLOOKUP(B102,inschrijvingen!$A$1:$G$1792,2,0)</f>
        <v>Commeire Shana</v>
      </c>
      <c r="D102" s="46" t="str">
        <f aca="false">VLOOKUP(B102,inschrijvingen!$A$1:$G$1792,3,0)</f>
        <v>Houthulst</v>
      </c>
      <c r="E102" s="46" t="str">
        <f aca="false">VLOOKUP(B102,inschrijvingen!$A$1:$G$1792,4,0)</f>
        <v>V</v>
      </c>
      <c r="F102" s="47"/>
      <c r="G102" s="48" t="n">
        <v>0.0123354282407403</v>
      </c>
      <c r="H102" s="49" t="n">
        <f aca="false">$D$6/(J102/3600)</f>
        <v>11.8223162169343</v>
      </c>
      <c r="J102" s="50" t="n">
        <f aca="false">$G$102*86400</f>
        <v>1065.78099999996</v>
      </c>
      <c r="L102" s="43"/>
      <c r="M102" s="44"/>
    </row>
    <row r="103" customFormat="false" ht="15" hidden="false" customHeight="true" outlineLevel="0" collapsed="false">
      <c r="A103" s="45" t="n">
        <v>95</v>
      </c>
      <c r="B103" s="10" t="n">
        <v>402</v>
      </c>
      <c r="C103" s="46" t="str">
        <f aca="false">VLOOKUP(B103,inschrijvingen!$A$1:$G$1792,2,0)</f>
        <v>Stoop Bart</v>
      </c>
      <c r="D103" s="46" t="str">
        <f aca="false">VLOOKUP(B103,inschrijvingen!$A$1:$G$1792,3,0)</f>
        <v>Geluwe</v>
      </c>
      <c r="E103" s="46" t="str">
        <f aca="false">VLOOKUP(B103,inschrijvingen!$A$1:$G$1792,4,0)</f>
        <v>M</v>
      </c>
      <c r="F103" s="47"/>
      <c r="G103" s="48" t="n">
        <v>0.0123802777777773</v>
      </c>
      <c r="H103" s="49" t="n">
        <f aca="false">$D$6/(J103/3600)</f>
        <v>11.7794879849227</v>
      </c>
      <c r="J103" s="50" t="n">
        <f aca="false">$G$103*86400</f>
        <v>1069.65599999996</v>
      </c>
      <c r="L103" s="43"/>
      <c r="M103" s="44"/>
    </row>
    <row r="104" customFormat="false" ht="15" hidden="false" customHeight="true" outlineLevel="0" collapsed="false">
      <c r="A104" s="45" t="n">
        <v>96</v>
      </c>
      <c r="B104" s="10" t="n">
        <v>260</v>
      </c>
      <c r="C104" s="46" t="str">
        <f aca="false">VLOOKUP(B104,inschrijvingen!$A$1:$G$1792,2,0)</f>
        <v>Vanwalleghem Hans</v>
      </c>
      <c r="D104" s="46" t="str">
        <f aca="false">VLOOKUP(B104,inschrijvingen!$A$1:$G$1792,3,0)</f>
        <v>Nieuwpoort</v>
      </c>
      <c r="E104" s="46" t="str">
        <f aca="false">VLOOKUP(B104,inschrijvingen!$A$1:$G$1792,4,0)</f>
        <v>M</v>
      </c>
      <c r="F104" s="47"/>
      <c r="G104" s="48" t="n">
        <v>0.0124764930555547</v>
      </c>
      <c r="H104" s="49" t="n">
        <f aca="false">$D$6/(J104/3600)</f>
        <v>11.688647818259</v>
      </c>
      <c r="J104" s="50" t="n">
        <f aca="false">$G$104*86400</f>
        <v>1077.96899999992</v>
      </c>
      <c r="L104" s="43"/>
      <c r="M104" s="44"/>
    </row>
    <row r="105" customFormat="false" ht="15" hidden="false" customHeight="true" outlineLevel="0" collapsed="false">
      <c r="A105" s="45" t="n">
        <v>97</v>
      </c>
      <c r="B105" s="10" t="n">
        <v>304</v>
      </c>
      <c r="C105" s="46" t="str">
        <f aca="false">VLOOKUP(B105,inschrijvingen!$A$1:$G$1792,2,0)</f>
        <v>Perneel Ruben</v>
      </c>
      <c r="D105" s="46" t="str">
        <f aca="false">VLOOKUP(B105,inschrijvingen!$A$1:$G$1792,3,0)</f>
        <v>Roeselare</v>
      </c>
      <c r="E105" s="46" t="str">
        <f aca="false">VLOOKUP(B105,inschrijvingen!$A$1:$G$1792,4,0)</f>
        <v>M</v>
      </c>
      <c r="F105" s="47"/>
      <c r="G105" s="48" t="n">
        <v>0.0124981944444436</v>
      </c>
      <c r="H105" s="49" t="n">
        <f aca="false">$D$6/(J105/3600)</f>
        <v>11.6683520953035</v>
      </c>
      <c r="J105" s="50" t="n">
        <f aca="false">$G$105*86400</f>
        <v>1079.84399999992</v>
      </c>
      <c r="L105" s="43"/>
      <c r="M105" s="44"/>
    </row>
    <row r="106" customFormat="false" ht="15" hidden="false" customHeight="true" outlineLevel="0" collapsed="false">
      <c r="A106" s="45" t="n">
        <v>98</v>
      </c>
      <c r="B106" s="10" t="n">
        <v>334</v>
      </c>
      <c r="C106" s="46" t="str">
        <f aca="false">VLOOKUP(B106,inschrijvingen!$A$1:$G$1792,2,0)</f>
        <v>Boudry Mirando</v>
      </c>
      <c r="D106" s="46" t="str">
        <f aca="false">VLOOKUP(B106,inschrijvingen!$A$1:$G$1792,3,0)</f>
        <v>Handzame</v>
      </c>
      <c r="E106" s="46" t="str">
        <f aca="false">VLOOKUP(B106,inschrijvingen!$A$1:$G$1792,4,0)</f>
        <v>M</v>
      </c>
      <c r="F106" s="47"/>
      <c r="G106" s="48" t="n">
        <v>0.0125032523148143</v>
      </c>
      <c r="H106" s="49" t="n">
        <f aca="false">$D$6/(J106/3600)</f>
        <v>11.663631962425</v>
      </c>
      <c r="J106" s="50" t="n">
        <f aca="false">$G$106*86400</f>
        <v>1080.28099999996</v>
      </c>
      <c r="L106" s="43"/>
      <c r="M106" s="44"/>
    </row>
    <row r="107" customFormat="false" ht="15" hidden="false" customHeight="true" outlineLevel="0" collapsed="false">
      <c r="A107" s="45" t="n">
        <v>99</v>
      </c>
      <c r="B107" s="10" t="n">
        <v>418</v>
      </c>
      <c r="C107" s="46" t="str">
        <f aca="false">VLOOKUP(B107,inschrijvingen!$A$1:$G$1792,2,0)</f>
        <v>Louchaert Beau</v>
      </c>
      <c r="D107" s="46" t="str">
        <f aca="false">VLOOKUP(B107,inschrijvingen!$A$1:$G$1792,3,0)</f>
        <v>Ieper</v>
      </c>
      <c r="E107" s="46" t="str">
        <f aca="false">VLOOKUP(B107,inschrijvingen!$A$1:$G$1792,4,0)</f>
        <v>M</v>
      </c>
      <c r="F107" s="47"/>
      <c r="G107" s="48" t="n">
        <v>0.0125857175925921</v>
      </c>
      <c r="H107" s="49" t="n">
        <f aca="false">$D$6/(J107/3600)</f>
        <v>11.5872084575591</v>
      </c>
      <c r="J107" s="50" t="n">
        <f aca="false">$G$107*86400</f>
        <v>1087.40599999996</v>
      </c>
      <c r="L107" s="43"/>
      <c r="M107" s="44"/>
    </row>
    <row r="108" customFormat="false" ht="15" hidden="false" customHeight="true" outlineLevel="0" collapsed="false">
      <c r="A108" s="45" t="n">
        <v>100</v>
      </c>
      <c r="B108" s="10" t="n">
        <v>309</v>
      </c>
      <c r="C108" s="46" t="str">
        <f aca="false">VLOOKUP(B108,inschrijvingen!$A$1:$G$1792,2,0)</f>
        <v>Jennes Jan</v>
      </c>
      <c r="D108" s="46" t="str">
        <f aca="false">VLOOKUP(B108,inschrijvingen!$A$1:$G$1792,3,0)</f>
        <v>Menen</v>
      </c>
      <c r="E108" s="46" t="str">
        <f aca="false">VLOOKUP(B108,inschrijvingen!$A$1:$G$1792,4,0)</f>
        <v>M</v>
      </c>
      <c r="F108" s="47"/>
      <c r="G108" s="48" t="n">
        <v>0.0126631249999991</v>
      </c>
      <c r="H108" s="49" t="n">
        <f aca="false">$D$6/(J108/3600)</f>
        <v>11.5163779346207</v>
      </c>
      <c r="J108" s="50" t="n">
        <f aca="false">$G$108*86400</f>
        <v>1094.09399999992</v>
      </c>
      <c r="L108" s="43"/>
      <c r="M108" s="44"/>
    </row>
    <row r="109" customFormat="false" ht="15" hidden="false" customHeight="true" outlineLevel="0" collapsed="false">
      <c r="A109" s="45" t="n">
        <v>101</v>
      </c>
      <c r="B109" s="10" t="n">
        <v>371</v>
      </c>
      <c r="C109" s="46" t="str">
        <f aca="false">VLOOKUP(B109,inschrijvingen!$A$1:$G$1792,2,0)</f>
        <v>Cappon Wout</v>
      </c>
      <c r="D109" s="46" t="str">
        <f aca="false">VLOOKUP(B109,inschrijvingen!$A$1:$G$1792,3,0)</f>
        <v>Moorslede</v>
      </c>
      <c r="E109" s="46" t="str">
        <f aca="false">VLOOKUP(B109,inschrijvingen!$A$1:$G$1792,4,0)</f>
        <v>M</v>
      </c>
      <c r="F109" s="47"/>
      <c r="G109" s="48" t="n">
        <v>0.0126833796296288</v>
      </c>
      <c r="H109" s="49" t="n">
        <f aca="false">$D$6/(J109/3600)</f>
        <v>11.4979869397477</v>
      </c>
      <c r="J109" s="50" t="n">
        <f aca="false">$G$109*86400</f>
        <v>1095.84399999992</v>
      </c>
      <c r="L109" s="43"/>
      <c r="M109" s="44"/>
    </row>
    <row r="110" customFormat="false" ht="15" hidden="false" customHeight="true" outlineLevel="0" collapsed="false">
      <c r="A110" s="45" t="n">
        <v>102</v>
      </c>
      <c r="B110" s="10" t="n">
        <v>302</v>
      </c>
      <c r="C110" s="46" t="str">
        <f aca="false">VLOOKUP(B110,inschrijvingen!$A$1:$G$1792,2,0)</f>
        <v>Bruynsteen Amber</v>
      </c>
      <c r="D110" s="46" t="str">
        <f aca="false">VLOOKUP(B110,inschrijvingen!$A$1:$G$1792,3,0)</f>
        <v>Langemark</v>
      </c>
      <c r="E110" s="46" t="str">
        <f aca="false">VLOOKUP(B110,inschrijvingen!$A$1:$G$1792,4,0)</f>
        <v>V</v>
      </c>
      <c r="F110" s="47"/>
      <c r="G110" s="48" t="n">
        <v>0.0127202662037032</v>
      </c>
      <c r="H110" s="49" t="n">
        <f aca="false">$D$6/(J110/3600)</f>
        <v>11.4646447643428</v>
      </c>
      <c r="J110" s="50" t="n">
        <f aca="false">$G$110*86400</f>
        <v>1099.03099999996</v>
      </c>
      <c r="L110" s="43"/>
      <c r="M110" s="44"/>
    </row>
    <row r="111" customFormat="false" ht="15" hidden="false" customHeight="true" outlineLevel="0" collapsed="false">
      <c r="A111" s="45" t="n">
        <v>103</v>
      </c>
      <c r="B111" s="10" t="n">
        <v>280</v>
      </c>
      <c r="C111" s="46" t="str">
        <f aca="false">VLOOKUP(B111,inschrijvingen!$A$1:$G$1792,2,0)</f>
        <v>Denoo Axel</v>
      </c>
      <c r="D111" s="46" t="str">
        <f aca="false">VLOOKUP(B111,inschrijvingen!$A$1:$G$1792,3,0)</f>
        <v>Ichtegem</v>
      </c>
      <c r="E111" s="46" t="str">
        <f aca="false">VLOOKUP(B111,inschrijvingen!$A$1:$G$1792,4,0)</f>
        <v>M</v>
      </c>
      <c r="F111" s="47"/>
      <c r="G111" s="48" t="n">
        <v>0.012724606481481</v>
      </c>
      <c r="H111" s="49" t="n">
        <f aca="false">$D$6/(J111/3600)</f>
        <v>11.4607342510414</v>
      </c>
      <c r="J111" s="50" t="n">
        <f aca="false">$G$111*86400</f>
        <v>1099.40599999996</v>
      </c>
      <c r="L111" s="43"/>
      <c r="M111" s="44"/>
    </row>
    <row r="112" customFormat="false" ht="15" hidden="false" customHeight="true" outlineLevel="0" collapsed="false">
      <c r="A112" s="45" t="n">
        <v>104</v>
      </c>
      <c r="B112" s="10" t="n">
        <v>375</v>
      </c>
      <c r="C112" s="46" t="str">
        <f aca="false">VLOOKUP(B112,inschrijvingen!$A$1:$G$1792,2,0)</f>
        <v>Kerkhof Niels</v>
      </c>
      <c r="D112" s="46" t="str">
        <f aca="false">VLOOKUP(B112,inschrijvingen!$A$1:$G$1792,3,0)</f>
        <v>Rumbeke</v>
      </c>
      <c r="E112" s="46" t="str">
        <f aca="false">VLOOKUP(B112,inschrijvingen!$A$1:$G$1792,4,0)</f>
        <v>M</v>
      </c>
      <c r="F112" s="47"/>
      <c r="G112" s="48" t="n">
        <v>0.0127405208333329</v>
      </c>
      <c r="H112" s="49" t="n">
        <f aca="false">$D$6/(J112/3600)</f>
        <v>11.4464184974127</v>
      </c>
      <c r="J112" s="50" t="n">
        <f aca="false">$G$112*86400</f>
        <v>1100.78099999996</v>
      </c>
      <c r="L112" s="43"/>
      <c r="M112" s="44"/>
    </row>
    <row r="113" customFormat="false" ht="15" hidden="false" customHeight="true" outlineLevel="0" collapsed="false">
      <c r="A113" s="45" t="n">
        <v>105</v>
      </c>
      <c r="B113" s="10" t="n">
        <v>408</v>
      </c>
      <c r="C113" s="46" t="str">
        <f aca="false">VLOOKUP(B113,inschrijvingen!$A$1:$G$1792,2,0)</f>
        <v>Stoop Ferre</v>
      </c>
      <c r="D113" s="46" t="str">
        <f aca="false">VLOOKUP(B113,inschrijvingen!$A$1:$G$1792,3,0)</f>
        <v>Geluwe </v>
      </c>
      <c r="E113" s="46" t="str">
        <f aca="false">VLOOKUP(B113,inschrijvingen!$A$1:$G$1792,4,0)</f>
        <v>M</v>
      </c>
      <c r="F113" s="47"/>
      <c r="G113" s="48" t="n">
        <v>0.0128859259259251</v>
      </c>
      <c r="H113" s="49" t="n">
        <f aca="false">$D$6/(J113/3600)</f>
        <v>11.3172568406538</v>
      </c>
      <c r="J113" s="50" t="n">
        <f aca="false">$G$113*86400</f>
        <v>1113.34399999992</v>
      </c>
      <c r="L113" s="43"/>
      <c r="M113" s="44"/>
    </row>
    <row r="114" customFormat="false" ht="15" hidden="false" customHeight="true" outlineLevel="0" collapsed="false">
      <c r="A114" s="45" t="n">
        <v>106</v>
      </c>
      <c r="B114" s="10" t="n">
        <v>349</v>
      </c>
      <c r="C114" s="46" t="str">
        <f aca="false">VLOOKUP(B114,inschrijvingen!$A$1:$G$1792,2,0)</f>
        <v>Maddelein Keano</v>
      </c>
      <c r="D114" s="46" t="str">
        <f aca="false">VLOOKUP(B114,inschrijvingen!$A$1:$G$1792,3,0)</f>
        <v>Houthulst</v>
      </c>
      <c r="E114" s="46" t="str">
        <f aca="false">VLOOKUP(B114,inschrijvingen!$A$1:$G$1792,4,0)</f>
        <v>M</v>
      </c>
      <c r="F114" s="47"/>
      <c r="G114" s="48" t="n">
        <v>0.012913414351851</v>
      </c>
      <c r="H114" s="49" t="n">
        <f aca="false">$D$6/(J114/3600)</f>
        <v>11.2931661108226</v>
      </c>
      <c r="J114" s="50" t="n">
        <f aca="false">$G$114*86400</f>
        <v>1115.71899999992</v>
      </c>
      <c r="L114" s="43"/>
      <c r="M114" s="44"/>
    </row>
    <row r="115" customFormat="false" ht="15" hidden="false" customHeight="true" outlineLevel="0" collapsed="false">
      <c r="A115" s="45" t="n">
        <v>107</v>
      </c>
      <c r="B115" s="10" t="n">
        <v>376</v>
      </c>
      <c r="C115" s="46" t="str">
        <f aca="false">VLOOKUP(B115,inschrijvingen!$A$1:$G$1792,2,0)</f>
        <v>Kerkhof Kris</v>
      </c>
      <c r="D115" s="46" t="str">
        <f aca="false">VLOOKUP(B115,inschrijvingen!$A$1:$G$1792,3,0)</f>
        <v>Rumbeke</v>
      </c>
      <c r="E115" s="46" t="str">
        <f aca="false">VLOOKUP(B115,inschrijvingen!$A$1:$G$1792,4,0)</f>
        <v>M</v>
      </c>
      <c r="F115" s="47"/>
      <c r="G115" s="48" t="n">
        <v>0.012919918981481</v>
      </c>
      <c r="H115" s="49" t="n">
        <f aca="false">$D$6/(J115/3600)</f>
        <v>11.2874804820654</v>
      </c>
      <c r="J115" s="50" t="n">
        <f aca="false">$G$115*86400</f>
        <v>1116.28099999996</v>
      </c>
      <c r="L115" s="43"/>
      <c r="M115" s="44"/>
    </row>
    <row r="116" customFormat="false" ht="15" hidden="false" customHeight="true" outlineLevel="0" collapsed="false">
      <c r="A116" s="45" t="n">
        <v>108</v>
      </c>
      <c r="B116" s="10" t="n">
        <v>244</v>
      </c>
      <c r="C116" s="46" t="str">
        <f aca="false">VLOOKUP(B116,inschrijvingen!$A$1:$G$1792,2,0)</f>
        <v>Depoorter Freya</v>
      </c>
      <c r="D116" s="46" t="str">
        <f aca="false">VLOOKUP(B116,inschrijvingen!$A$1:$G$1792,3,0)</f>
        <v>Tielt</v>
      </c>
      <c r="E116" s="46" t="str">
        <f aca="false">VLOOKUP(B116,inschrijvingen!$A$1:$G$1792,4,0)</f>
        <v>V</v>
      </c>
      <c r="F116" s="47"/>
      <c r="G116" s="48" t="n">
        <v>0.0129271527777773</v>
      </c>
      <c r="H116" s="49" t="n">
        <f aca="false">$D$6/(J116/3600)</f>
        <v>11.2811642161475</v>
      </c>
      <c r="J116" s="50" t="n">
        <f aca="false">$G$116*86400</f>
        <v>1116.90599999996</v>
      </c>
      <c r="L116" s="43"/>
      <c r="M116" s="44"/>
    </row>
    <row r="117" customFormat="false" ht="15" hidden="false" customHeight="true" outlineLevel="0" collapsed="false">
      <c r="A117" s="45" t="n">
        <v>109</v>
      </c>
      <c r="B117" s="10" t="n">
        <v>434</v>
      </c>
      <c r="C117" s="46" t="str">
        <f aca="false">VLOOKUP(B117,inschrijvingen!$A$1:$G$1792,2,0)</f>
        <v>Truye Peter</v>
      </c>
      <c r="D117" s="46" t="str">
        <f aca="false">VLOOKUP(B117,inschrijvingen!$A$1:$G$1792,3,0)</f>
        <v>Torhout</v>
      </c>
      <c r="E117" s="46" t="str">
        <f aca="false">VLOOKUP(B117,inschrijvingen!$A$1:$G$1792,4,0)</f>
        <v>M</v>
      </c>
      <c r="F117" s="47"/>
      <c r="G117" s="48" t="n">
        <v>0.0129322222222214</v>
      </c>
      <c r="H117" s="49" t="n">
        <f aca="false">$D$6/(J117/3600)</f>
        <v>11.2767419881441</v>
      </c>
      <c r="J117" s="50" t="n">
        <f aca="false">$G$117*86400</f>
        <v>1117.34399999992</v>
      </c>
      <c r="L117" s="43"/>
      <c r="M117" s="44"/>
    </row>
    <row r="118" customFormat="false" ht="15" hidden="false" customHeight="true" outlineLevel="0" collapsed="false">
      <c r="A118" s="45" t="n">
        <v>110</v>
      </c>
      <c r="B118" s="10" t="n">
        <v>233</v>
      </c>
      <c r="C118" s="46" t="str">
        <f aca="false">VLOOKUP(B118,inschrijvingen!$A$1:$G$1792,2,0)</f>
        <v>Dumeez Nico</v>
      </c>
      <c r="D118" s="46" t="str">
        <f aca="false">VLOOKUP(B118,inschrijvingen!$A$1:$G$1792,3,0)</f>
        <v>Merkem </v>
      </c>
      <c r="E118" s="46" t="str">
        <f aca="false">VLOOKUP(B118,inschrijvingen!$A$1:$G$1792,4,0)</f>
        <v>V</v>
      </c>
      <c r="F118" s="47"/>
      <c r="G118" s="48" t="n">
        <v>0.0129343865740736</v>
      </c>
      <c r="H118" s="49" t="n">
        <f aca="false">$D$6/(J118/3600)</f>
        <v>11.274855015208</v>
      </c>
      <c r="J118" s="50" t="n">
        <f aca="false">$G$118*86400</f>
        <v>1117.53099999996</v>
      </c>
      <c r="L118" s="43"/>
      <c r="M118" s="44"/>
    </row>
    <row r="119" customFormat="false" ht="15" hidden="false" customHeight="true" outlineLevel="0" collapsed="false">
      <c r="A119" s="45" t="n">
        <v>111</v>
      </c>
      <c r="B119" s="10" t="n">
        <v>259</v>
      </c>
      <c r="C119" s="46" t="str">
        <f aca="false">VLOOKUP(B119,inschrijvingen!$A$1:$G$1792,2,0)</f>
        <v>Pattijn Bart</v>
      </c>
      <c r="D119" s="46" t="str">
        <f aca="false">VLOOKUP(B119,inschrijvingen!$A$1:$G$1792,3,0)</f>
        <v>Merkem </v>
      </c>
      <c r="E119" s="46" t="str">
        <f aca="false">VLOOKUP(B119,inschrijvingen!$A$1:$G$1792,4,0)</f>
        <v>M</v>
      </c>
      <c r="F119" s="47"/>
      <c r="G119" s="48" t="n">
        <v>0.0129437962962954</v>
      </c>
      <c r="H119" s="49" t="n">
        <f aca="false">$D$6/(J119/3600)</f>
        <v>11.2666585594422</v>
      </c>
      <c r="J119" s="50" t="n">
        <f aca="false">$G$119*86400</f>
        <v>1118.34399999992</v>
      </c>
      <c r="L119" s="43"/>
      <c r="M119" s="44"/>
    </row>
    <row r="120" customFormat="false" ht="15" hidden="false" customHeight="true" outlineLevel="0" collapsed="false">
      <c r="A120" s="45" t="n">
        <v>112</v>
      </c>
      <c r="B120" s="10" t="n">
        <v>412</v>
      </c>
      <c r="C120" s="46" t="str">
        <f aca="false">VLOOKUP(B120,inschrijvingen!$A$1:$G$1792,2,0)</f>
        <v>Vandewalle Emmy</v>
      </c>
      <c r="D120" s="46" t="str">
        <f aca="false">VLOOKUP(B120,inschrijvingen!$A$1:$G$1792,3,0)</f>
        <v>Ieper</v>
      </c>
      <c r="E120" s="46" t="str">
        <f aca="false">VLOOKUP(B120,inschrijvingen!$A$1:$G$1792,4,0)</f>
        <v>V</v>
      </c>
      <c r="F120" s="47"/>
      <c r="G120" s="48" t="n">
        <v>0.0129705555555551</v>
      </c>
      <c r="H120" s="49" t="n">
        <f aca="false">$D$6/(J120/3600)</f>
        <v>11.2434145714657</v>
      </c>
      <c r="J120" s="50" t="n">
        <f aca="false">$G$120*86400</f>
        <v>1120.65599999996</v>
      </c>
      <c r="L120" s="43"/>
      <c r="M120" s="44"/>
    </row>
    <row r="121" customFormat="false" ht="15" hidden="false" customHeight="true" outlineLevel="0" collapsed="false">
      <c r="A121" s="45" t="n">
        <v>113</v>
      </c>
      <c r="B121" s="10" t="n">
        <v>325</v>
      </c>
      <c r="C121" s="46" t="str">
        <f aca="false">VLOOKUP(B121,inschrijvingen!$A$1:$G$1792,2,0)</f>
        <v>Spruytte Iris</v>
      </c>
      <c r="D121" s="46" t="str">
        <f aca="false">VLOOKUP(B121,inschrijvingen!$A$1:$G$1792,3,0)</f>
        <v>Kemmel</v>
      </c>
      <c r="E121" s="46" t="str">
        <f aca="false">VLOOKUP(B121,inschrijvingen!$A$1:$G$1792,4,0)</f>
        <v>V</v>
      </c>
      <c r="F121" s="47"/>
      <c r="G121" s="48" t="n">
        <v>0.0130098032407396</v>
      </c>
      <c r="H121" s="49" t="n">
        <f aca="false">$D$6/(J121/3600)</f>
        <v>11.2094956883485</v>
      </c>
      <c r="J121" s="50" t="n">
        <f aca="false">$G$121*86400</f>
        <v>1124.0469999999</v>
      </c>
      <c r="L121" s="43"/>
      <c r="M121" s="44"/>
    </row>
    <row r="122" customFormat="false" ht="15" hidden="false" customHeight="true" outlineLevel="0" collapsed="false">
      <c r="A122" s="45" t="n">
        <v>114</v>
      </c>
      <c r="B122" s="10" t="n">
        <v>245</v>
      </c>
      <c r="C122" s="46" t="str">
        <f aca="false">VLOOKUP(B122,inschrijvingen!$A$1:$G$1792,2,0)</f>
        <v>Cuveele Thibo</v>
      </c>
      <c r="D122" s="46" t="str">
        <f aca="false">VLOOKUP(B122,inschrijvingen!$A$1:$G$1792,3,0)</f>
        <v>Ieper</v>
      </c>
      <c r="E122" s="46" t="str">
        <f aca="false">VLOOKUP(B122,inschrijvingen!$A$1:$G$1792,4,0)</f>
        <v>M</v>
      </c>
      <c r="F122" s="47"/>
      <c r="G122" s="48" t="n">
        <v>0.0130336689814808</v>
      </c>
      <c r="H122" s="49" t="n">
        <f aca="false">$D$6/(J122/3600)</f>
        <v>11.1889701618588</v>
      </c>
      <c r="J122" s="50" t="n">
        <f aca="false">$G$122*86400</f>
        <v>1126.10899999994</v>
      </c>
      <c r="L122" s="43"/>
      <c r="M122" s="44"/>
    </row>
    <row r="123" customFormat="false" ht="15" hidden="false" customHeight="true" outlineLevel="0" collapsed="false">
      <c r="A123" s="45" t="n">
        <v>115</v>
      </c>
      <c r="B123" s="10" t="n">
        <v>253</v>
      </c>
      <c r="C123" s="46" t="str">
        <f aca="false">VLOOKUP(B123,inschrijvingen!$A$1:$G$1792,2,0)</f>
        <v>Vanpoucke Wannes</v>
      </c>
      <c r="D123" s="46" t="str">
        <f aca="false">VLOOKUP(B123,inschrijvingen!$A$1:$G$1792,3,0)</f>
        <v>Oostrozebeke</v>
      </c>
      <c r="E123" s="46" t="str">
        <f aca="false">VLOOKUP(B123,inschrijvingen!$A$1:$G$1792,4,0)</f>
        <v>M</v>
      </c>
      <c r="F123" s="47"/>
      <c r="G123" s="48" t="n">
        <v>0.0130409027777771</v>
      </c>
      <c r="H123" s="49" t="n">
        <f aca="false">$D$6/(J123/3600)</f>
        <v>11.1827636336533</v>
      </c>
      <c r="J123" s="50" t="n">
        <f aca="false">$G$123*86400</f>
        <v>1126.73399999994</v>
      </c>
      <c r="L123" s="44"/>
      <c r="M123" s="44"/>
    </row>
    <row r="124" customFormat="false" ht="15" hidden="false" customHeight="true" outlineLevel="0" collapsed="false">
      <c r="A124" s="45" t="n">
        <v>116</v>
      </c>
      <c r="B124" s="10" t="n">
        <v>279</v>
      </c>
      <c r="C124" s="46" t="str">
        <f aca="false">VLOOKUP(B124,inschrijvingen!$A$1:$G$1792,2,0)</f>
        <v>Decoster Erik</v>
      </c>
      <c r="D124" s="46" t="str">
        <f aca="false">VLOOKUP(B124,inschrijvingen!$A$1:$G$1792,3,0)</f>
        <v>Hamme</v>
      </c>
      <c r="E124" s="46" t="str">
        <f aca="false">VLOOKUP(B124,inschrijvingen!$A$1:$G$1792,4,0)</f>
        <v>M</v>
      </c>
      <c r="F124" s="47"/>
      <c r="G124" s="48" t="n">
        <v>0.0130495833333326</v>
      </c>
      <c r="H124" s="49" t="n">
        <f aca="false">$D$6/(J124/3600)</f>
        <v>11.1753248826597</v>
      </c>
      <c r="J124" s="50" t="n">
        <f aca="false">$G$124*86400</f>
        <v>1127.48399999994</v>
      </c>
      <c r="L124" s="44"/>
      <c r="M124" s="44"/>
    </row>
    <row r="125" customFormat="false" ht="15" hidden="false" customHeight="true" outlineLevel="0" collapsed="false">
      <c r="A125" s="45" t="n">
        <v>117</v>
      </c>
      <c r="B125" s="10" t="n">
        <v>379</v>
      </c>
      <c r="C125" s="46" t="str">
        <f aca="false">VLOOKUP(B125,inschrijvingen!$A$1:$G$1792,2,0)</f>
        <v>Verfaillie Daniël</v>
      </c>
      <c r="D125" s="46" t="str">
        <f aca="false">VLOOKUP(B125,inschrijvingen!$A$1:$G$1792,3,0)</f>
        <v>Dadizele</v>
      </c>
      <c r="E125" s="46" t="str">
        <f aca="false">VLOOKUP(B125,inschrijvingen!$A$1:$G$1792,4,0)</f>
        <v>M</v>
      </c>
      <c r="F125" s="47"/>
      <c r="G125" s="48" t="n">
        <v>0.0130662268518507</v>
      </c>
      <c r="H125" s="49" t="n">
        <f aca="false">$D$6/(J125/3600)</f>
        <v>11.1610899601576</v>
      </c>
      <c r="J125" s="50" t="n">
        <f aca="false">$G$125*86400</f>
        <v>1128.9219999999</v>
      </c>
      <c r="L125" s="43"/>
      <c r="M125" s="44"/>
    </row>
    <row r="126" customFormat="false" ht="15" hidden="false" customHeight="true" outlineLevel="0" collapsed="false">
      <c r="A126" s="45" t="n">
        <v>118</v>
      </c>
      <c r="B126" s="10" t="n">
        <v>248</v>
      </c>
      <c r="C126" s="46" t="str">
        <f aca="false">VLOOKUP(B126,inschrijvingen!$A$1:$G$1792,2,0)</f>
        <v>Beel Sander</v>
      </c>
      <c r="D126" s="46" t="str">
        <f aca="false">VLOOKUP(B126,inschrijvingen!$A$1:$G$1792,3,0)</f>
        <v>Oostrozebeke</v>
      </c>
      <c r="E126" s="46" t="str">
        <f aca="false">VLOOKUP(B126,inschrijvingen!$A$1:$G$1792,4,0)</f>
        <v>M</v>
      </c>
      <c r="F126" s="47"/>
      <c r="G126" s="48" t="n">
        <v>0.0130973263888882</v>
      </c>
      <c r="H126" s="49" t="n">
        <f aca="false">$D$6/(J126/3600)</f>
        <v>11.1345880069889</v>
      </c>
      <c r="J126" s="50" t="n">
        <f aca="false">$G$126*86400</f>
        <v>1131.60899999994</v>
      </c>
      <c r="L126" s="43"/>
      <c r="M126" s="44"/>
    </row>
    <row r="127" customFormat="false" ht="15" hidden="false" customHeight="true" outlineLevel="0" collapsed="false">
      <c r="A127" s="45" t="n">
        <v>119</v>
      </c>
      <c r="B127" s="52" t="n">
        <v>326</v>
      </c>
      <c r="C127" s="46" t="str">
        <f aca="false">VLOOKUP(B127,inschrijvingen!$A$1:$G$1792,2,0)</f>
        <v>De Vlieger Guido</v>
      </c>
      <c r="D127" s="46" t="str">
        <f aca="false">VLOOKUP(B127,inschrijvingen!$A$1:$G$1792,3,0)</f>
        <v>Bachte-Maria-Leerne</v>
      </c>
      <c r="E127" s="46" t="str">
        <f aca="false">VLOOKUP(B127,inschrijvingen!$A$1:$G$1792,4,0)</f>
        <v>M</v>
      </c>
      <c r="F127" s="47"/>
      <c r="G127" s="48" t="n">
        <v>0.0132405555555548</v>
      </c>
      <c r="H127" s="49" t="n">
        <f aca="false">$D$6/(J127/3600)</f>
        <v>11.0141400579035</v>
      </c>
      <c r="J127" s="50" t="n">
        <f aca="false">$G$127*86400</f>
        <v>1143.98399999994</v>
      </c>
      <c r="L127" s="43"/>
      <c r="M127" s="44"/>
    </row>
    <row r="128" customFormat="false" ht="15" hidden="false" customHeight="true" outlineLevel="0" collapsed="false">
      <c r="A128" s="45" t="n">
        <v>120</v>
      </c>
      <c r="B128" s="52" t="n">
        <v>363</v>
      </c>
      <c r="C128" s="46" t="str">
        <f aca="false">VLOOKUP(B128,inschrijvingen!$A$1:$G$1792,2,0)</f>
        <v>Beeuwsaert Isabelle</v>
      </c>
      <c r="D128" s="46" t="str">
        <f aca="false">VLOOKUP(B128,inschrijvingen!$A$1:$G$1792,3,0)</f>
        <v>V.A.D.</v>
      </c>
      <c r="E128" s="46" t="str">
        <f aca="false">VLOOKUP(B128,inschrijvingen!$A$1:$G$1792,4,0)</f>
        <v>V</v>
      </c>
      <c r="F128" s="47"/>
      <c r="G128" s="48" t="n">
        <v>0.0132919212962952</v>
      </c>
      <c r="H128" s="49" t="n">
        <f aca="false">$D$6/(J128/3600)</f>
        <v>10.971576650396</v>
      </c>
      <c r="J128" s="50" t="n">
        <f aca="false">$G$128*86400</f>
        <v>1148.4219999999</v>
      </c>
      <c r="L128" s="43"/>
      <c r="M128" s="44"/>
    </row>
    <row r="129" customFormat="false" ht="15" hidden="false" customHeight="true" outlineLevel="0" collapsed="false">
      <c r="A129" s="45" t="n">
        <v>121</v>
      </c>
      <c r="B129" s="52" t="n">
        <v>429</v>
      </c>
      <c r="C129" s="46" t="str">
        <f aca="false">VLOOKUP(B129,inschrijvingen!$A$1:$G$1792,2,0)</f>
        <v>Lewyllie Staf</v>
      </c>
      <c r="D129" s="46" t="str">
        <f aca="false">VLOOKUP(B129,inschrijvingen!$A$1:$G$1792,3,0)</f>
        <v>Kemmel</v>
      </c>
      <c r="E129" s="46" t="str">
        <f aca="false">VLOOKUP(B129,inschrijvingen!$A$1:$G$1792,4,0)</f>
        <v>M</v>
      </c>
      <c r="F129" s="47"/>
      <c r="G129" s="48" t="n">
        <v>0.0133157870370363</v>
      </c>
      <c r="H129" s="49" t="n">
        <f aca="false">$D$6/(J129/3600)</f>
        <v>10.9519124125157</v>
      </c>
      <c r="J129" s="50" t="n">
        <f aca="false">$G$129*86400</f>
        <v>1150.48399999994</v>
      </c>
      <c r="L129" s="43"/>
      <c r="M129" s="44"/>
    </row>
    <row r="130" customFormat="false" ht="15" hidden="false" customHeight="true" outlineLevel="0" collapsed="false">
      <c r="A130" s="45" t="n">
        <v>122</v>
      </c>
      <c r="B130" s="52" t="n">
        <v>292</v>
      </c>
      <c r="C130" s="46" t="str">
        <f aca="false">VLOOKUP(B130,inschrijvingen!$A$1:$G$1792,2,0)</f>
        <v>Nouwynck Emile</v>
      </c>
      <c r="D130" s="46" t="str">
        <f aca="false">VLOOKUP(B130,inschrijvingen!$A$1:$G$1792,3,0)</f>
        <v>Poperinge</v>
      </c>
      <c r="E130" s="46" t="str">
        <f aca="false">VLOOKUP(B130,inschrijvingen!$A$1:$G$1792,4,0)</f>
        <v>M</v>
      </c>
      <c r="F130" s="47"/>
      <c r="G130" s="48" t="n">
        <v>0.013385960648147</v>
      </c>
      <c r="H130" s="49" t="n">
        <f aca="false">$D$6/(J130/3600)</f>
        <v>10.8944988833148</v>
      </c>
      <c r="J130" s="50" t="n">
        <f aca="false">$G$130*86400</f>
        <v>1156.5469999999</v>
      </c>
      <c r="L130" s="43"/>
      <c r="M130" s="44"/>
    </row>
    <row r="131" customFormat="false" ht="15" hidden="false" customHeight="true" outlineLevel="0" collapsed="false">
      <c r="A131" s="45" t="n">
        <v>123</v>
      </c>
      <c r="B131" s="52" t="n">
        <v>380</v>
      </c>
      <c r="C131" s="46" t="str">
        <f aca="false">VLOOKUP(B131,inschrijvingen!$A$1:$G$1792,2,0)</f>
        <v>Verkindere Milan</v>
      </c>
      <c r="D131" s="46" t="str">
        <f aca="false">VLOOKUP(B131,inschrijvingen!$A$1:$G$1792,3,0)</f>
        <v>Langemark-Poelkapelle</v>
      </c>
      <c r="E131" s="46" t="str">
        <f aca="false">VLOOKUP(B131,inschrijvingen!$A$1:$G$1792,4,0)</f>
        <v>M</v>
      </c>
      <c r="F131" s="47"/>
      <c r="G131" s="48" t="n">
        <v>0.0134546759259252</v>
      </c>
      <c r="H131" s="49" t="n">
        <f aca="false">$D$6/(J131/3600)</f>
        <v>10.8388588574128</v>
      </c>
      <c r="J131" s="50" t="n">
        <f aca="false">$G$131*86400</f>
        <v>1162.48399999994</v>
      </c>
      <c r="L131" s="44"/>
      <c r="M131" s="44"/>
    </row>
    <row r="132" customFormat="false" ht="15" hidden="false" customHeight="true" outlineLevel="0" collapsed="false">
      <c r="A132" s="45" t="n">
        <v>124</v>
      </c>
      <c r="B132" s="52" t="n">
        <v>299</v>
      </c>
      <c r="C132" s="46" t="str">
        <f aca="false">VLOOKUP(B132,inschrijvingen!$A$1:$G$1792,2,0)</f>
        <v>Boone Els</v>
      </c>
      <c r="D132" s="46" t="str">
        <f aca="false">VLOOKUP(B132,inschrijvingen!$A$1:$G$1792,3,0)</f>
        <v>Klerken</v>
      </c>
      <c r="E132" s="46" t="str">
        <f aca="false">VLOOKUP(B132,inschrijvingen!$A$1:$G$1792,4,0)</f>
        <v>V</v>
      </c>
      <c r="F132" s="47"/>
      <c r="G132" s="48" t="n">
        <v>0.0135132754629619</v>
      </c>
      <c r="H132" s="49" t="n">
        <f aca="false">$D$6/(J132/3600)</f>
        <v>10.7918567732186</v>
      </c>
      <c r="J132" s="50" t="n">
        <f aca="false">$G$132*86400</f>
        <v>1167.5469999999</v>
      </c>
      <c r="L132" s="43"/>
      <c r="M132" s="44"/>
    </row>
    <row r="133" customFormat="false" ht="15" hidden="false" customHeight="true" outlineLevel="0" collapsed="false">
      <c r="A133" s="45" t="n">
        <v>125</v>
      </c>
      <c r="B133" s="52" t="n">
        <v>366</v>
      </c>
      <c r="C133" s="46" t="str">
        <f aca="false">VLOOKUP(B133,inschrijvingen!$A$1:$G$1792,2,0)</f>
        <v>Corneillie Philippe</v>
      </c>
      <c r="D133" s="46" t="str">
        <f aca="false">VLOOKUP(B133,inschrijvingen!$A$1:$G$1792,3,0)</f>
        <v>Langemark-Poelkapelle</v>
      </c>
      <c r="E133" s="46" t="str">
        <f aca="false">VLOOKUP(B133,inschrijvingen!$A$1:$G$1792,4,0)</f>
        <v>M</v>
      </c>
      <c r="F133" s="47"/>
      <c r="G133" s="48" t="n">
        <v>0.0136058680555544</v>
      </c>
      <c r="H133" s="49" t="n">
        <f aca="false">$D$6/(J133/3600)</f>
        <v>10.7184144912973</v>
      </c>
      <c r="J133" s="50" t="n">
        <f aca="false">$G$133*86400</f>
        <v>1175.5469999999</v>
      </c>
      <c r="L133" s="43"/>
      <c r="M133" s="44"/>
    </row>
    <row r="134" customFormat="false" ht="15" hidden="false" customHeight="true" outlineLevel="0" collapsed="false">
      <c r="A134" s="45" t="n">
        <v>126</v>
      </c>
      <c r="B134" s="52" t="n">
        <v>231</v>
      </c>
      <c r="C134" s="46" t="str">
        <f aca="false">VLOOKUP(B134,inschrijvingen!$A$1:$G$1792,2,0)</f>
        <v>Dumeez Tine</v>
      </c>
      <c r="D134" s="46" t="str">
        <f aca="false">VLOOKUP(B134,inschrijvingen!$A$1:$G$1792,3,0)</f>
        <v>Merkem </v>
      </c>
      <c r="E134" s="46" t="str">
        <f aca="false">VLOOKUP(B134,inschrijvingen!$A$1:$G$1792,4,0)</f>
        <v>V</v>
      </c>
      <c r="F134" s="47"/>
      <c r="G134" s="48" t="n">
        <v>0.013620335648147</v>
      </c>
      <c r="H134" s="49" t="n">
        <f aca="false">$D$6/(J134/3600)</f>
        <v>10.707029334712</v>
      </c>
      <c r="J134" s="50" t="n">
        <f aca="false">$G$134*86400</f>
        <v>1176.7969999999</v>
      </c>
      <c r="L134" s="43"/>
      <c r="M134" s="44"/>
    </row>
    <row r="135" customFormat="false" ht="15" hidden="false" customHeight="true" outlineLevel="0" collapsed="false">
      <c r="A135" s="45" t="n">
        <v>127</v>
      </c>
      <c r="B135" s="52" t="n">
        <v>217</v>
      </c>
      <c r="C135" s="46" t="str">
        <f aca="false">VLOOKUP(B135,inschrijvingen!$A$1:$G$1792,2,0)</f>
        <v>Depoorter Jade</v>
      </c>
      <c r="D135" s="46" t="str">
        <f aca="false">VLOOKUP(B135,inschrijvingen!$A$1:$G$1792,3,0)</f>
        <v>Merkem </v>
      </c>
      <c r="E135" s="46" t="str">
        <f aca="false">VLOOKUP(B135,inschrijvingen!$A$1:$G$1792,4,0)</f>
        <v>V</v>
      </c>
      <c r="F135" s="47"/>
      <c r="G135" s="48" t="n">
        <v>0.0136217824074063</v>
      </c>
      <c r="H135" s="49" t="n">
        <f aca="false">$D$6/(J135/3600)</f>
        <v>10.7058921491832</v>
      </c>
      <c r="J135" s="50" t="n">
        <f aca="false">$G$135*86400</f>
        <v>1176.9219999999</v>
      </c>
      <c r="L135" s="43"/>
      <c r="M135" s="44"/>
    </row>
    <row r="136" customFormat="false" ht="15" hidden="false" customHeight="true" outlineLevel="0" collapsed="false">
      <c r="A136" s="45" t="n">
        <v>128</v>
      </c>
      <c r="B136" s="52" t="n">
        <v>241</v>
      </c>
      <c r="C136" s="46" t="str">
        <f aca="false">VLOOKUP(B136,inschrijvingen!$A$1:$G$1792,2,0)</f>
        <v>Desaegher Birgen</v>
      </c>
      <c r="D136" s="46" t="str">
        <f aca="false">VLOOKUP(B136,inschrijvingen!$A$1:$G$1792,3,0)</f>
        <v>Geluveld</v>
      </c>
      <c r="E136" s="46" t="str">
        <f aca="false">VLOOKUP(B136,inschrijvingen!$A$1:$G$1792,4,0)</f>
        <v>M</v>
      </c>
      <c r="F136" s="47"/>
      <c r="G136" s="48" t="n">
        <v>0.0136839930555544</v>
      </c>
      <c r="H136" s="49" t="n">
        <f aca="false">$D$6/(J136/3600)</f>
        <v>10.6572206476046</v>
      </c>
      <c r="J136" s="50" t="n">
        <f aca="false">$G$136*86400</f>
        <v>1182.2969999999</v>
      </c>
      <c r="L136" s="43"/>
      <c r="M136" s="44"/>
    </row>
    <row r="137" customFormat="false" ht="15" hidden="false" customHeight="true" outlineLevel="0" collapsed="false">
      <c r="A137" s="45" t="n">
        <v>129</v>
      </c>
      <c r="B137" s="52" t="n">
        <v>331</v>
      </c>
      <c r="C137" s="46" t="str">
        <f aca="false">VLOOKUP(B137,inschrijvingen!$A$1:$G$1792,2,0)</f>
        <v>Syoen Leontine</v>
      </c>
      <c r="D137" s="46" t="str">
        <f aca="false">VLOOKUP(B137,inschrijvingen!$A$1:$G$1792,3,0)</f>
        <v>Zarren</v>
      </c>
      <c r="E137" s="46" t="str">
        <f aca="false">VLOOKUP(B137,inschrijvingen!$A$1:$G$1792,4,0)</f>
        <v>V</v>
      </c>
      <c r="F137" s="47"/>
      <c r="G137" s="48" t="n">
        <v>0.0136970138888878</v>
      </c>
      <c r="H137" s="49" t="n">
        <f aca="false">$D$6/(J137/3600)</f>
        <v>10.6470895420239</v>
      </c>
      <c r="J137" s="50" t="n">
        <f aca="false">$G$137*86400</f>
        <v>1183.4219999999</v>
      </c>
      <c r="L137" s="43"/>
      <c r="M137" s="44"/>
    </row>
    <row r="138" customFormat="false" ht="15" hidden="false" customHeight="true" outlineLevel="0" collapsed="false">
      <c r="A138" s="45" t="n">
        <v>130</v>
      </c>
      <c r="B138" s="52" t="n">
        <v>232</v>
      </c>
      <c r="C138" s="46" t="str">
        <f aca="false">VLOOKUP(B138,inschrijvingen!$A$1:$G$1792,2,0)</f>
        <v>Dumeez Liselot</v>
      </c>
      <c r="D138" s="46" t="str">
        <f aca="false">VLOOKUP(B138,inschrijvingen!$A$1:$G$1792,3,0)</f>
        <v>Merkem </v>
      </c>
      <c r="E138" s="46" t="str">
        <f aca="false">VLOOKUP(B138,inschrijvingen!$A$1:$G$1792,4,0)</f>
        <v>V</v>
      </c>
      <c r="F138" s="47"/>
      <c r="G138" s="48" t="n">
        <v>0.0137056944444433</v>
      </c>
      <c r="H138" s="49" t="n">
        <f aca="false">$D$6/(J138/3600)</f>
        <v>10.6403461659295</v>
      </c>
      <c r="J138" s="50" t="n">
        <f aca="false">$G$138*86400</f>
        <v>1184.1719999999</v>
      </c>
      <c r="L138" s="43"/>
      <c r="M138" s="44"/>
    </row>
    <row r="139" customFormat="false" ht="15" hidden="false" customHeight="true" outlineLevel="0" collapsed="false">
      <c r="A139" s="45" t="n">
        <v>131</v>
      </c>
      <c r="B139" s="52" t="n">
        <v>230</v>
      </c>
      <c r="C139" s="46" t="str">
        <f aca="false">VLOOKUP(B139,inschrijvingen!$A$1:$G$1792,2,0)</f>
        <v>Sweertvaegher Isabel</v>
      </c>
      <c r="D139" s="46" t="str">
        <f aca="false">VLOOKUP(B139,inschrijvingen!$A$1:$G$1792,3,0)</f>
        <v>Merkem </v>
      </c>
      <c r="E139" s="46" t="str">
        <f aca="false">VLOOKUP(B139,inschrijvingen!$A$1:$G$1792,4,0)</f>
        <v>V</v>
      </c>
      <c r="F139" s="47"/>
      <c r="G139" s="48" t="n">
        <v>0.0138084143518507</v>
      </c>
      <c r="H139" s="49" t="n">
        <f aca="false">$D$6/(J139/3600)</f>
        <v>10.5611933142626</v>
      </c>
      <c r="J139" s="50" t="n">
        <f aca="false">$G$139*86400</f>
        <v>1193.0469999999</v>
      </c>
      <c r="L139" s="43"/>
      <c r="M139" s="44"/>
    </row>
    <row r="140" customFormat="false" ht="15" hidden="false" customHeight="true" outlineLevel="0" collapsed="false">
      <c r="A140" s="45" t="n">
        <v>132</v>
      </c>
      <c r="B140" s="52" t="n">
        <v>208</v>
      </c>
      <c r="C140" s="46" t="str">
        <f aca="false">VLOOKUP(B140,inschrijvingen!$A$1:$G$1792,2,0)</f>
        <v>Crombez Myriam</v>
      </c>
      <c r="D140" s="46" t="str">
        <f aca="false">VLOOKUP(B140,inschrijvingen!$A$1:$G$1792,3,0)</f>
        <v>Langemark</v>
      </c>
      <c r="E140" s="46" t="str">
        <f aca="false">VLOOKUP(B140,inschrijvingen!$A$1:$G$1792,4,0)</f>
        <v>V</v>
      </c>
      <c r="F140" s="47"/>
      <c r="G140" s="48" t="n">
        <v>0.0138641087962956</v>
      </c>
      <c r="H140" s="49" t="n">
        <f aca="false">$D$6/(J140/3600)</f>
        <v>10.5187672338736</v>
      </c>
      <c r="J140" s="50" t="n">
        <f aca="false">$G$140*86400</f>
        <v>1197.85899999994</v>
      </c>
      <c r="L140" s="43"/>
      <c r="M140" s="44"/>
    </row>
    <row r="141" customFormat="false" ht="15" hidden="false" customHeight="true" outlineLevel="0" collapsed="false">
      <c r="A141" s="45" t="n">
        <v>133</v>
      </c>
      <c r="B141" s="52" t="n">
        <v>409</v>
      </c>
      <c r="C141" s="46" t="str">
        <f aca="false">VLOOKUP(B141,inschrijvingen!$A$1:$G$1792,2,0)</f>
        <v>Stoop Rune</v>
      </c>
      <c r="D141" s="46" t="str">
        <f aca="false">VLOOKUP(B141,inschrijvingen!$A$1:$G$1792,3,0)</f>
        <v>Geluwe</v>
      </c>
      <c r="E141" s="46" t="str">
        <f aca="false">VLOOKUP(B141,inschrijvingen!$A$1:$G$1792,4,0)</f>
        <v>M</v>
      </c>
      <c r="F141" s="47"/>
      <c r="G141" s="48" t="n">
        <v>0.0138764120370359</v>
      </c>
      <c r="H141" s="49" t="n">
        <f aca="false">$D$6/(J141/3600)</f>
        <v>10.5094409811489</v>
      </c>
      <c r="J141" s="50" t="n">
        <f aca="false">$G$141*86400</f>
        <v>1198.9219999999</v>
      </c>
      <c r="L141" s="43"/>
      <c r="M141" s="44"/>
    </row>
    <row r="142" customFormat="false" ht="15" hidden="false" customHeight="true" outlineLevel="0" collapsed="false">
      <c r="A142" s="45" t="n">
        <v>134</v>
      </c>
      <c r="B142" s="52" t="n">
        <v>427</v>
      </c>
      <c r="C142" s="46" t="str">
        <f aca="false">VLOOKUP(B142,inschrijvingen!$A$1:$G$1792,2,0)</f>
        <v>Verkruysse Fran</v>
      </c>
      <c r="D142" s="46" t="str">
        <f aca="false">VLOOKUP(B142,inschrijvingen!$A$1:$G$1792,3,0)</f>
        <v>Poelkapelle</v>
      </c>
      <c r="E142" s="46" t="str">
        <f aca="false">VLOOKUP(B142,inschrijvingen!$A$1:$G$1792,4,0)</f>
        <v>V</v>
      </c>
      <c r="F142" s="47"/>
      <c r="G142" s="48" t="n">
        <v>0.0139154745370359</v>
      </c>
      <c r="H142" s="49" t="n">
        <f aca="false">$D$6/(J142/3600)</f>
        <v>10.4799396488563</v>
      </c>
      <c r="J142" s="50" t="n">
        <f aca="false">$G$142*86400</f>
        <v>1202.2969999999</v>
      </c>
      <c r="L142" s="43"/>
      <c r="M142" s="44"/>
    </row>
    <row r="143" customFormat="false" ht="15" hidden="false" customHeight="true" outlineLevel="0" collapsed="false">
      <c r="A143" s="45" t="n">
        <v>135</v>
      </c>
      <c r="B143" s="52" t="n">
        <v>426</v>
      </c>
      <c r="C143" s="46" t="str">
        <f aca="false">VLOOKUP(B143,inschrijvingen!$A$1:$G$1792,2,0)</f>
        <v>Parker Nicolas</v>
      </c>
      <c r="D143" s="46" t="str">
        <f aca="false">VLOOKUP(B143,inschrijvingen!$A$1:$G$1792,3,0)</f>
        <v>Menen</v>
      </c>
      <c r="E143" s="46" t="str">
        <f aca="false">VLOOKUP(B143,inschrijvingen!$A$1:$G$1792,4,0)</f>
        <v>M</v>
      </c>
      <c r="F143" s="47"/>
      <c r="G143" s="48" t="n">
        <v>0.0139378935185178</v>
      </c>
      <c r="H143" s="49" t="n">
        <f aca="false">$D$6/(J143/3600)</f>
        <v>10.4630827563419</v>
      </c>
      <c r="J143" s="50" t="n">
        <f aca="false">$G$143*86400</f>
        <v>1204.23399999994</v>
      </c>
      <c r="L143" s="43"/>
      <c r="M143" s="44"/>
    </row>
    <row r="144" customFormat="false" ht="15" hidden="false" customHeight="true" outlineLevel="0" collapsed="false">
      <c r="A144" s="45" t="n">
        <v>136</v>
      </c>
      <c r="B144" s="52" t="n">
        <v>311</v>
      </c>
      <c r="C144" s="46" t="str">
        <f aca="false">VLOOKUP(B144,inschrijvingen!$A$1:$G$1792,2,0)</f>
        <v>Devolder Amelie</v>
      </c>
      <c r="D144" s="46" t="str">
        <f aca="false">VLOOKUP(B144,inschrijvingen!$A$1:$G$1792,3,0)</f>
        <v>Staden</v>
      </c>
      <c r="E144" s="46" t="str">
        <f aca="false">VLOOKUP(B144,inschrijvingen!$A$1:$G$1792,4,0)</f>
        <v>V</v>
      </c>
      <c r="F144" s="47"/>
      <c r="G144" s="48" t="n">
        <v>0.0139690046296285</v>
      </c>
      <c r="H144" s="49" t="n">
        <f aca="false">$D$6/(J144/3600)</f>
        <v>10.4397798697853</v>
      </c>
      <c r="J144" s="50" t="n">
        <f aca="false">$G$144*86400</f>
        <v>1206.9219999999</v>
      </c>
      <c r="L144" s="43"/>
      <c r="M144" s="44"/>
    </row>
    <row r="145" customFormat="false" ht="15" hidden="false" customHeight="true" outlineLevel="0" collapsed="false">
      <c r="A145" s="45" t="n">
        <v>137</v>
      </c>
      <c r="B145" s="52" t="n">
        <v>332</v>
      </c>
      <c r="C145" s="46" t="str">
        <f aca="false">VLOOKUP(B145,inschrijvingen!$A$1:$G$1792,2,0)</f>
        <v>Vandooren Marino</v>
      </c>
      <c r="D145" s="46" t="str">
        <f aca="false">VLOOKUP(B145,inschrijvingen!$A$1:$G$1792,3,0)</f>
        <v>Boezinge</v>
      </c>
      <c r="E145" s="46" t="str">
        <f aca="false">VLOOKUP(B145,inschrijvingen!$A$1:$G$1792,4,0)</f>
        <v>M</v>
      </c>
      <c r="F145" s="47"/>
      <c r="G145" s="48" t="n">
        <v>0.0139798495370363</v>
      </c>
      <c r="H145" s="49" t="n">
        <f aca="false">$D$6/(J145/3600)</f>
        <v>10.4316811813305</v>
      </c>
      <c r="J145" s="50" t="n">
        <f aca="false">$G$145*86400</f>
        <v>1207.85899999994</v>
      </c>
      <c r="L145" s="43"/>
      <c r="M145" s="44"/>
    </row>
    <row r="146" customFormat="false" ht="15" hidden="false" customHeight="true" outlineLevel="0" collapsed="false">
      <c r="A146" s="45" t="n">
        <v>138</v>
      </c>
      <c r="B146" s="52" t="n">
        <v>373</v>
      </c>
      <c r="C146" s="46" t="str">
        <f aca="false">VLOOKUP(B146,inschrijvingen!$A$1:$G$1792,2,0)</f>
        <v>Deweerdt Gerda</v>
      </c>
      <c r="D146" s="46" t="str">
        <f aca="false">VLOOKUP(B146,inschrijvingen!$A$1:$G$1792,3,0)</f>
        <v>Beselare</v>
      </c>
      <c r="E146" s="46" t="str">
        <f aca="false">VLOOKUP(B146,inschrijvingen!$A$1:$G$1792,4,0)</f>
        <v>V</v>
      </c>
      <c r="F146" s="47"/>
      <c r="G146" s="48" t="n">
        <v>0.0140355555555544</v>
      </c>
      <c r="H146" s="49" t="n">
        <f aca="false">$D$6/(J146/3600)</f>
        <v>10.3902786573789</v>
      </c>
      <c r="J146" s="50" t="n">
        <f aca="false">$G$146*86400</f>
        <v>1212.6719999999</v>
      </c>
      <c r="L146" s="43"/>
      <c r="M146" s="44"/>
    </row>
    <row r="147" customFormat="false" ht="15" hidden="false" customHeight="true" outlineLevel="0" collapsed="false">
      <c r="A147" s="45" t="n">
        <v>139</v>
      </c>
      <c r="B147" s="52" t="n">
        <v>258</v>
      </c>
      <c r="C147" s="46" t="str">
        <f aca="false">VLOOKUP(B147,inschrijvingen!$A$1:$G$1792,2,0)</f>
        <v>Trève Fabienne</v>
      </c>
      <c r="D147" s="46" t="str">
        <f aca="false">VLOOKUP(B147,inschrijvingen!$A$1:$G$1792,3,0)</f>
        <v>Merkem </v>
      </c>
      <c r="E147" s="46" t="str">
        <f aca="false">VLOOKUP(B147,inschrijvingen!$A$1:$G$1792,4,0)</f>
        <v>V</v>
      </c>
      <c r="F147" s="47"/>
      <c r="G147" s="48" t="n">
        <v>0.0140406134259252</v>
      </c>
      <c r="H147" s="49" t="n">
        <f aca="false">$D$6/(J147/3600)</f>
        <v>10.3865357523525</v>
      </c>
      <c r="J147" s="50" t="n">
        <f aca="false">$G$147*86400</f>
        <v>1213.10899999994</v>
      </c>
      <c r="L147" s="43"/>
      <c r="M147" s="44"/>
    </row>
    <row r="148" customFormat="false" ht="15" hidden="false" customHeight="true" outlineLevel="0" collapsed="false">
      <c r="A148" s="45" t="n">
        <v>140</v>
      </c>
      <c r="B148" s="52" t="n">
        <v>351</v>
      </c>
      <c r="C148" s="46" t="str">
        <f aca="false">VLOOKUP(B148,inschrijvingen!$A$1:$G$1792,2,0)</f>
        <v>Schoeters yoni</v>
      </c>
      <c r="D148" s="46" t="str">
        <f aca="false">VLOOKUP(B148,inschrijvingen!$A$1:$G$1792,3,0)</f>
        <v>Sint-Eloois-winkel</v>
      </c>
      <c r="E148" s="46" t="str">
        <f aca="false">VLOOKUP(B148,inschrijvingen!$A$1:$G$1792,4,0)</f>
        <v>M</v>
      </c>
      <c r="F148" s="47"/>
      <c r="G148" s="48" t="n">
        <v>0.0140471296296285</v>
      </c>
      <c r="H148" s="49" t="n">
        <f aca="false">$D$6/(J148/3600)</f>
        <v>10.3817176304644</v>
      </c>
      <c r="J148" s="50" t="n">
        <f aca="false">$G$148*86400</f>
        <v>1213.6719999999</v>
      </c>
      <c r="L148" s="43"/>
      <c r="M148" s="44"/>
    </row>
    <row r="149" customFormat="false" ht="15" hidden="false" customHeight="true" outlineLevel="0" collapsed="false">
      <c r="A149" s="45" t="n">
        <v>141</v>
      </c>
      <c r="B149" s="52" t="n">
        <v>314</v>
      </c>
      <c r="C149" s="46" t="str">
        <f aca="false">VLOOKUP(B149,inschrijvingen!$A$1:$G$1792,2,0)</f>
        <v>Van Loocke Ilse</v>
      </c>
      <c r="D149" s="46" t="str">
        <f aca="false">VLOOKUP(B149,inschrijvingen!$A$1:$G$1792,3,0)</f>
        <v>Ledegem</v>
      </c>
      <c r="E149" s="46" t="str">
        <f aca="false">VLOOKUP(B149,inschrijvingen!$A$1:$G$1792,4,0)</f>
        <v>V</v>
      </c>
      <c r="F149" s="47"/>
      <c r="G149" s="48" t="n">
        <v>0.0140550810185178</v>
      </c>
      <c r="H149" s="49" t="n">
        <f aca="false">$D$6/(J149/3600)</f>
        <v>10.3758443755106</v>
      </c>
      <c r="J149" s="50" t="n">
        <f aca="false">$G$149*86400</f>
        <v>1214.35899999994</v>
      </c>
      <c r="L149" s="44"/>
      <c r="M149" s="44"/>
    </row>
    <row r="150" customFormat="false" ht="15" hidden="false" customHeight="true" outlineLevel="0" collapsed="false">
      <c r="A150" s="45" t="n">
        <v>142</v>
      </c>
      <c r="B150" s="53" t="n">
        <v>415</v>
      </c>
      <c r="C150" s="46" t="str">
        <f aca="false">VLOOKUP(B150,inschrijvingen!$A$1:$G$1792,2,0)</f>
        <v>Clauw Danny</v>
      </c>
      <c r="D150" s="46" t="str">
        <f aca="false">VLOOKUP(B150,inschrijvingen!$A$1:$G$1792,3,0)</f>
        <v>Beselare</v>
      </c>
      <c r="E150" s="46" t="str">
        <f aca="false">VLOOKUP(B150,inschrijvingen!$A$1:$G$1792,4,0)</f>
        <v>M</v>
      </c>
      <c r="F150" s="47"/>
      <c r="G150" s="48" t="n">
        <v>0.0141180208333322</v>
      </c>
      <c r="H150" s="49" t="n">
        <f aca="false">$D$6/(J150/3600)</f>
        <v>10.3295876281061</v>
      </c>
      <c r="J150" s="50" t="n">
        <f aca="false">$G$150*86400</f>
        <v>1219.7969999999</v>
      </c>
      <c r="L150" s="44"/>
      <c r="M150" s="44"/>
    </row>
    <row r="151" customFormat="false" ht="15" hidden="false" customHeight="true" outlineLevel="0" collapsed="false">
      <c r="A151" s="45" t="n">
        <v>143</v>
      </c>
      <c r="B151" s="53" t="n">
        <v>441</v>
      </c>
      <c r="C151" s="46" t="str">
        <f aca="false">VLOOKUP(B151,inschrijvingen!$A$1:$G$1792,2,0)</f>
        <v>Cappon Tjorven</v>
      </c>
      <c r="D151" s="46" t="str">
        <f aca="false">VLOOKUP(B151,inschrijvingen!$A$1:$G$1792,3,0)</f>
        <v>Moorslede</v>
      </c>
      <c r="E151" s="46" t="str">
        <f aca="false">VLOOKUP(B151,inschrijvingen!$A$1:$G$1792,4,0)</f>
        <v>M</v>
      </c>
      <c r="F151" s="47"/>
      <c r="G151" s="48" t="n">
        <v>0.0141324884259248</v>
      </c>
      <c r="H151" s="49" t="n">
        <f aca="false">$D$6/(J151/3600)</f>
        <v>10.3190131092423</v>
      </c>
      <c r="J151" s="50" t="n">
        <f aca="false">$G$151*86400</f>
        <v>1221.0469999999</v>
      </c>
      <c r="L151" s="43"/>
      <c r="M151" s="44"/>
    </row>
    <row r="152" customFormat="false" ht="15" hidden="false" customHeight="true" outlineLevel="0" collapsed="false">
      <c r="A152" s="45" t="n">
        <v>144</v>
      </c>
      <c r="B152" s="53" t="n">
        <v>436</v>
      </c>
      <c r="C152" s="46" t="str">
        <f aca="false">VLOOKUP(B152,inschrijvingen!$A$1:$G$1792,2,0)</f>
        <v>Lecointere Ghislain</v>
      </c>
      <c r="D152" s="46" t="str">
        <f aca="false">VLOOKUP(B152,inschrijvingen!$A$1:$G$1792,3,0)</f>
        <v>Menen</v>
      </c>
      <c r="E152" s="46" t="str">
        <f aca="false">VLOOKUP(B152,inschrijvingen!$A$1:$G$1792,4,0)</f>
        <v>M</v>
      </c>
      <c r="F152" s="47"/>
      <c r="G152" s="48" t="n">
        <v>0.0141657638888878</v>
      </c>
      <c r="H152" s="49" t="n">
        <f aca="false">$D$6/(J152/3600)</f>
        <v>10.2947736865593</v>
      </c>
      <c r="J152" s="50" t="n">
        <f aca="false">$G$152*86400</f>
        <v>1223.9219999999</v>
      </c>
      <c r="L152" s="43"/>
      <c r="M152" s="44"/>
    </row>
    <row r="153" customFormat="false" ht="15" hidden="false" customHeight="true" outlineLevel="0" collapsed="false">
      <c r="A153" s="45" t="n">
        <v>145</v>
      </c>
      <c r="B153" s="53" t="n">
        <v>269</v>
      </c>
      <c r="C153" s="46" t="str">
        <f aca="false">VLOOKUP(B153,inschrijvingen!$A$1:$G$1792,2,0)</f>
        <v>Casteele Henk</v>
      </c>
      <c r="D153" s="46" t="str">
        <f aca="false">VLOOKUP(B153,inschrijvingen!$A$1:$G$1792,3,0)</f>
        <v>Meulebeke</v>
      </c>
      <c r="E153" s="46" t="str">
        <f aca="false">VLOOKUP(B153,inschrijvingen!$A$1:$G$1792,4,0)</f>
        <v>M</v>
      </c>
      <c r="F153" s="47"/>
      <c r="G153" s="48" t="n">
        <v>0.0141766087962956</v>
      </c>
      <c r="H153" s="49" t="n">
        <f aca="false">$D$6/(J153/3600)</f>
        <v>10.2868983287061</v>
      </c>
      <c r="J153" s="50" t="n">
        <f aca="false">$G$153*86400</f>
        <v>1224.85899999994</v>
      </c>
      <c r="L153" s="43"/>
      <c r="M153" s="44"/>
    </row>
    <row r="154" customFormat="false" ht="15" hidden="false" customHeight="true" outlineLevel="0" collapsed="false">
      <c r="A154" s="45" t="n">
        <v>146</v>
      </c>
      <c r="B154" s="53" t="n">
        <v>374</v>
      </c>
      <c r="C154" s="46" t="str">
        <f aca="false">VLOOKUP(B154,inschrijvingen!$A$1:$G$1792,2,0)</f>
        <v>Kerkhof Thijs</v>
      </c>
      <c r="D154" s="46" t="str">
        <f aca="false">VLOOKUP(B154,inschrijvingen!$A$1:$G$1792,3,0)</f>
        <v>Rumbeke</v>
      </c>
      <c r="E154" s="46" t="str">
        <f aca="false">VLOOKUP(B154,inschrijvingen!$A$1:$G$1792,4,0)</f>
        <v>M</v>
      </c>
      <c r="F154" s="47"/>
      <c r="G154" s="48" t="n">
        <v>0.0141845717592581</v>
      </c>
      <c r="H154" s="49" t="n">
        <f aca="false">$D$6/(J154/3600)</f>
        <v>10.2811234493667</v>
      </c>
      <c r="J154" s="50" t="n">
        <f aca="false">$G$154*86400</f>
        <v>1225.5469999999</v>
      </c>
      <c r="L154" s="43"/>
      <c r="M154" s="44"/>
    </row>
    <row r="155" customFormat="false" ht="15" hidden="false" customHeight="true" outlineLevel="0" collapsed="false">
      <c r="A155" s="45" t="n">
        <v>147</v>
      </c>
      <c r="B155" s="53" t="n">
        <v>310</v>
      </c>
      <c r="C155" s="46" t="str">
        <f aca="false">VLOOKUP(B155,inschrijvingen!$A$1:$G$1792,2,0)</f>
        <v>Devolder Arthur</v>
      </c>
      <c r="D155" s="46" t="str">
        <f aca="false">VLOOKUP(B155,inschrijvingen!$A$1:$G$1792,3,0)</f>
        <v>Staden</v>
      </c>
      <c r="E155" s="46" t="str">
        <f aca="false">VLOOKUP(B155,inschrijvingen!$A$1:$G$1792,4,0)</f>
        <v>M</v>
      </c>
      <c r="F155" s="47"/>
      <c r="G155" s="48" t="n">
        <v>0.0142033796296285</v>
      </c>
      <c r="H155" s="49" t="n">
        <f aca="false">$D$6/(J155/3600)</f>
        <v>10.2675093629915</v>
      </c>
      <c r="J155" s="50" t="n">
        <f aca="false">$G$155*86400</f>
        <v>1227.1719999999</v>
      </c>
      <c r="L155" s="43"/>
      <c r="M155" s="44"/>
    </row>
    <row r="156" customFormat="false" ht="15" hidden="false" customHeight="true" outlineLevel="0" collapsed="false">
      <c r="A156" s="45" t="n">
        <v>148</v>
      </c>
      <c r="B156" s="53" t="n">
        <v>262</v>
      </c>
      <c r="C156" s="46" t="str">
        <f aca="false">VLOOKUP(B156,inschrijvingen!$A$1:$G$1792,2,0)</f>
        <v>Vanzieleghem Lien</v>
      </c>
      <c r="D156" s="46" t="str">
        <f aca="false">VLOOKUP(B156,inschrijvingen!$A$1:$G$1792,3,0)</f>
        <v>Proven</v>
      </c>
      <c r="E156" s="46" t="str">
        <f aca="false">VLOOKUP(B156,inschrijvingen!$A$1:$G$1792,4,0)</f>
        <v>V</v>
      </c>
      <c r="F156" s="47"/>
      <c r="G156" s="48" t="n">
        <v>0.0142706481481474</v>
      </c>
      <c r="H156" s="49" t="n">
        <f aca="false">$D$6/(J156/3600)</f>
        <v>10.2191107102774</v>
      </c>
      <c r="J156" s="50" t="n">
        <f aca="false">$G$156*86400</f>
        <v>1232.98399999994</v>
      </c>
      <c r="L156" s="43"/>
      <c r="M156" s="44"/>
    </row>
    <row r="157" customFormat="false" ht="15" hidden="false" customHeight="true" outlineLevel="0" collapsed="false">
      <c r="A157" s="45" t="n">
        <v>149</v>
      </c>
      <c r="B157" s="53" t="n">
        <v>235</v>
      </c>
      <c r="C157" s="46" t="str">
        <f aca="false">VLOOKUP(B157,inschrijvingen!$A$1:$G$1792,2,0)</f>
        <v>Dereyne Doris</v>
      </c>
      <c r="D157" s="46" t="str">
        <f aca="false">VLOOKUP(B157,inschrijvingen!$A$1:$G$1792,3,0)</f>
        <v>Langemark</v>
      </c>
      <c r="E157" s="46" t="str">
        <f aca="false">VLOOKUP(B157,inschrijvingen!$A$1:$G$1792,4,0)</f>
        <v>V</v>
      </c>
      <c r="F157" s="47"/>
      <c r="G157" s="48" t="n">
        <v>0.0143032060185174</v>
      </c>
      <c r="H157" s="49" t="n">
        <f aca="false">$D$6/(J157/3600)</f>
        <v>10.195849318295</v>
      </c>
      <c r="J157" s="50" t="n">
        <f aca="false">$G$157*86400</f>
        <v>1235.7969999999</v>
      </c>
      <c r="L157" s="43"/>
      <c r="M157" s="44"/>
    </row>
    <row r="158" customFormat="false" ht="15" hidden="false" customHeight="true" outlineLevel="0" collapsed="false">
      <c r="A158" s="45" t="n">
        <v>150</v>
      </c>
      <c r="B158" s="53" t="n">
        <v>316</v>
      </c>
      <c r="C158" s="46" t="str">
        <f aca="false">VLOOKUP(B158,inschrijvingen!$A$1:$G$1792,2,0)</f>
        <v>Bucsan Veerle</v>
      </c>
      <c r="D158" s="46" t="str">
        <f aca="false">VLOOKUP(B158,inschrijvingen!$A$1:$G$1792,3,0)</f>
        <v>Dadizele</v>
      </c>
      <c r="E158" s="46" t="str">
        <f aca="false">VLOOKUP(B158,inschrijvingen!$A$1:$G$1792,4,0)</f>
        <v>V</v>
      </c>
      <c r="F158" s="47"/>
      <c r="G158" s="48" t="n">
        <v>0.0143350347222211</v>
      </c>
      <c r="H158" s="49" t="n">
        <f aca="false">$D$6/(J158/3600)</f>
        <v>10.1732110287304</v>
      </c>
      <c r="J158" s="50" t="n">
        <f aca="false">$G$158*86400</f>
        <v>1238.5469999999</v>
      </c>
      <c r="L158" s="43"/>
      <c r="M158" s="44"/>
    </row>
    <row r="159" customFormat="false" ht="15" hidden="false" customHeight="true" outlineLevel="0" collapsed="false">
      <c r="A159" s="45" t="n">
        <v>151</v>
      </c>
      <c r="B159" s="53" t="n">
        <v>315</v>
      </c>
      <c r="C159" s="46" t="str">
        <f aca="false">VLOOKUP(B159,inschrijvingen!$A$1:$G$1792,2,0)</f>
        <v>Deneulin Pieter</v>
      </c>
      <c r="D159" s="46" t="str">
        <f aca="false">VLOOKUP(B159,inschrijvingen!$A$1:$G$1792,3,0)</f>
        <v>Dadizele</v>
      </c>
      <c r="E159" s="46" t="str">
        <f aca="false">VLOOKUP(B159,inschrijvingen!$A$1:$G$1792,4,0)</f>
        <v>M</v>
      </c>
      <c r="F159" s="47"/>
      <c r="G159" s="48" t="n">
        <v>0.0143408217592582</v>
      </c>
      <c r="H159" s="49" t="n">
        <f aca="false">$D$6/(J159/3600)</f>
        <v>10.169105772421</v>
      </c>
      <c r="J159" s="50" t="n">
        <f aca="false">$G$159*86400</f>
        <v>1239.0469999999</v>
      </c>
      <c r="L159" s="43"/>
      <c r="M159" s="44"/>
    </row>
    <row r="160" customFormat="false" ht="15" hidden="false" customHeight="true" outlineLevel="0" collapsed="false">
      <c r="A160" s="45" t="n">
        <v>152</v>
      </c>
      <c r="B160" s="53" t="n">
        <v>285</v>
      </c>
      <c r="C160" s="46" t="str">
        <f aca="false">VLOOKUP(B160,inschrijvingen!$A$1:$G$1792,2,0)</f>
        <v>Verbeke Ann</v>
      </c>
      <c r="D160" s="46" t="str">
        <f aca="false">VLOOKUP(B160,inschrijvingen!$A$1:$G$1792,3,0)</f>
        <v>Langemark</v>
      </c>
      <c r="E160" s="46" t="str">
        <f aca="false">VLOOKUP(B160,inschrijvingen!$A$1:$G$1792,4,0)</f>
        <v>V</v>
      </c>
      <c r="F160" s="47"/>
      <c r="G160" s="48" t="n">
        <v>0.0144182175925919</v>
      </c>
      <c r="H160" s="49" t="n">
        <f aca="false">$D$6/(J160/3600)</f>
        <v>10.1145188298631</v>
      </c>
      <c r="J160" s="50" t="n">
        <f aca="false">$G$160*86400</f>
        <v>1245.73399999994</v>
      </c>
      <c r="L160" s="43"/>
      <c r="M160" s="44"/>
    </row>
    <row r="161" customFormat="false" ht="15" hidden="false" customHeight="true" outlineLevel="0" collapsed="false">
      <c r="A161" s="45" t="n">
        <v>153</v>
      </c>
      <c r="B161" s="53" t="n">
        <v>283</v>
      </c>
      <c r="C161" s="46" t="str">
        <f aca="false">VLOOKUP(B161,inschrijvingen!$A$1:$G$1792,2,0)</f>
        <v>Liefooghe Hilde</v>
      </c>
      <c r="D161" s="46" t="str">
        <f aca="false">VLOOKUP(B161,inschrijvingen!$A$1:$G$1792,3,0)</f>
        <v>Langemark</v>
      </c>
      <c r="E161" s="46" t="str">
        <f aca="false">VLOOKUP(B161,inschrijvingen!$A$1:$G$1792,4,0)</f>
        <v>V</v>
      </c>
      <c r="F161" s="47"/>
      <c r="G161" s="48" t="n">
        <v>0.0144203935185174</v>
      </c>
      <c r="H161" s="49" t="n">
        <f aca="false">$D$6/(J161/3600)</f>
        <v>10.1129926271476</v>
      </c>
      <c r="J161" s="50" t="n">
        <f aca="false">$G$161*86400</f>
        <v>1245.9219999999</v>
      </c>
      <c r="L161" s="44"/>
      <c r="M161" s="44"/>
    </row>
    <row r="162" customFormat="false" ht="15" hidden="false" customHeight="true" outlineLevel="0" collapsed="false">
      <c r="A162" s="45" t="n">
        <v>154</v>
      </c>
      <c r="B162" s="53" t="n">
        <v>254</v>
      </c>
      <c r="C162" s="46" t="str">
        <f aca="false">VLOOKUP(B162,inschrijvingen!$A$1:$G$1792,2,0)</f>
        <v>Vanpoucke Thijs</v>
      </c>
      <c r="D162" s="46" t="str">
        <f aca="false">VLOOKUP(B162,inschrijvingen!$A$1:$G$1792,3,0)</f>
        <v>Oostrozebeke</v>
      </c>
      <c r="E162" s="46" t="str">
        <f aca="false">VLOOKUP(B162,inschrijvingen!$A$1:$G$1792,4,0)</f>
        <v>M</v>
      </c>
      <c r="F162" s="47"/>
      <c r="G162" s="48" t="n">
        <v>0.0144326851851845</v>
      </c>
      <c r="H162" s="49" t="n">
        <f aca="false">$D$6/(J162/3600)</f>
        <v>10.104379847697</v>
      </c>
      <c r="J162" s="50" t="n">
        <f aca="false">$G$162*86400</f>
        <v>1246.98399999994</v>
      </c>
    </row>
    <row r="163" customFormat="false" ht="15" hidden="false" customHeight="true" outlineLevel="0" collapsed="false">
      <c r="A163" s="45" t="n">
        <v>155</v>
      </c>
      <c r="B163" s="53" t="n">
        <v>255</v>
      </c>
      <c r="C163" s="46" t="str">
        <f aca="false">VLOOKUP(B163,inschrijvingen!$A$1:$G$1792,2,0)</f>
        <v>Vanpoucke Bart</v>
      </c>
      <c r="D163" s="46" t="str">
        <f aca="false">VLOOKUP(B163,inschrijvingen!$A$1:$G$1792,3,0)</f>
        <v>Oostrozebeke</v>
      </c>
      <c r="E163" s="46" t="str">
        <f aca="false">VLOOKUP(B163,inschrijvingen!$A$1:$G$1792,4,0)</f>
        <v>M</v>
      </c>
      <c r="F163" s="54"/>
      <c r="G163" s="48" t="n">
        <v>0.0144377546296285</v>
      </c>
      <c r="H163" s="49" t="n">
        <f aca="false">$D$6/(J163/3600)</f>
        <v>10.1008319558265</v>
      </c>
      <c r="I163" s="43"/>
      <c r="J163" s="50" t="n">
        <f aca="false">$G$163*86400</f>
        <v>1247.4219999999</v>
      </c>
      <c r="K163" s="43"/>
    </row>
    <row r="164" customFormat="false" ht="15" hidden="false" customHeight="true" outlineLevel="0" collapsed="false">
      <c r="A164" s="45" t="n">
        <v>156</v>
      </c>
      <c r="B164" s="53" t="n">
        <v>263</v>
      </c>
      <c r="C164" s="46" t="str">
        <f aca="false">VLOOKUP(B164,inschrijvingen!$A$1:$G$1792,2,0)</f>
        <v>Quartier Dorine</v>
      </c>
      <c r="D164" s="46" t="str">
        <f aca="false">VLOOKUP(B164,inschrijvingen!$A$1:$G$1792,3,0)</f>
        <v>Langemark</v>
      </c>
      <c r="E164" s="46" t="str">
        <f aca="false">VLOOKUP(B164,inschrijvingen!$A$1:$G$1792,4,0)</f>
        <v>V</v>
      </c>
      <c r="F164" s="54"/>
      <c r="G164" s="48" t="n">
        <v>0.0144572800925919</v>
      </c>
      <c r="H164" s="49" t="n">
        <f aca="false">$D$6/(J164/3600)</f>
        <v>10.0871901491388</v>
      </c>
      <c r="I164" s="43"/>
      <c r="J164" s="50" t="n">
        <f aca="false">$G$164*86400</f>
        <v>1249.10899999994</v>
      </c>
      <c r="K164" s="43"/>
    </row>
    <row r="165" customFormat="false" ht="15" hidden="false" customHeight="true" outlineLevel="0" collapsed="false">
      <c r="A165" s="45" t="n">
        <v>157</v>
      </c>
      <c r="B165" s="53" t="n">
        <v>394</v>
      </c>
      <c r="C165" s="46" t="str">
        <f aca="false">VLOOKUP(B165,inschrijvingen!$A$1:$G$1792,2,0)</f>
        <v>De Boe Kaatje</v>
      </c>
      <c r="D165" s="46" t="str">
        <f aca="false">VLOOKUP(B165,inschrijvingen!$A$1:$G$1792,3,0)</f>
        <v>Bikschote</v>
      </c>
      <c r="E165" s="46" t="str">
        <f aca="false">VLOOKUP(B165,inschrijvingen!$A$1:$G$1792,4,0)</f>
        <v>V</v>
      </c>
      <c r="F165" s="54"/>
      <c r="G165" s="48" t="n">
        <v>0.0144645138888882</v>
      </c>
      <c r="H165" s="49" t="n">
        <f aca="false">$D$6/(J165/3600)</f>
        <v>10.0821454805588</v>
      </c>
      <c r="I165" s="43"/>
      <c r="J165" s="50" t="n">
        <f aca="false">$G$165*86400</f>
        <v>1249.73399999994</v>
      </c>
      <c r="K165" s="43"/>
    </row>
    <row r="166" customFormat="false" ht="15" hidden="false" customHeight="true" outlineLevel="0" collapsed="false">
      <c r="A166" s="45" t="n">
        <v>158</v>
      </c>
      <c r="B166" s="53" t="n">
        <v>300</v>
      </c>
      <c r="C166" s="46" t="str">
        <f aca="false">VLOOKUP(B166,inschrijvingen!$A$1:$G$1792,2,0)</f>
        <v>Ghillebert Sophie</v>
      </c>
      <c r="D166" s="46" t="str">
        <f aca="false">VLOOKUP(B166,inschrijvingen!$A$1:$G$1792,3,0)</f>
        <v>Houthulst</v>
      </c>
      <c r="E166" s="46" t="str">
        <f aca="false">VLOOKUP(B166,inschrijvingen!$A$1:$G$1792,4,0)</f>
        <v>V</v>
      </c>
      <c r="F166" s="54"/>
      <c r="G166" s="48" t="n">
        <v>0.0145694097222211</v>
      </c>
      <c r="H166" s="49" t="n">
        <f aca="false">$D$6/(J166/3600)</f>
        <v>10.009556743463</v>
      </c>
      <c r="I166" s="43"/>
      <c r="J166" s="50" t="n">
        <f aca="false">$G$166*86400</f>
        <v>1258.7969999999</v>
      </c>
      <c r="K166" s="43"/>
    </row>
    <row r="167" customFormat="false" ht="15" hidden="false" customHeight="true" outlineLevel="0" collapsed="false">
      <c r="A167" s="45" t="n">
        <v>159</v>
      </c>
      <c r="B167" s="53" t="n">
        <v>328</v>
      </c>
      <c r="C167" s="46" t="str">
        <f aca="false">VLOOKUP(B167,inschrijvingen!$A$1:$G$1792,2,0)</f>
        <v>Lewyllie Hermine</v>
      </c>
      <c r="D167" s="46" t="str">
        <f aca="false">VLOOKUP(B167,inschrijvingen!$A$1:$G$1792,3,0)</f>
        <v>Ieper</v>
      </c>
      <c r="E167" s="46" t="str">
        <f aca="false">VLOOKUP(B167,inschrijvingen!$A$1:$G$1792,4,0)</f>
        <v>M</v>
      </c>
      <c r="F167" s="54"/>
      <c r="G167" s="48" t="n">
        <v>0.0145780902777767</v>
      </c>
      <c r="H167" s="49" t="n">
        <f aca="false">$D$6/(J167/3600)</f>
        <v>10.0035965311346</v>
      </c>
      <c r="I167" s="43"/>
      <c r="J167" s="50" t="n">
        <f aca="false">$G$167*86400</f>
        <v>1259.5469999999</v>
      </c>
      <c r="K167" s="43"/>
    </row>
    <row r="168" customFormat="false" ht="15" hidden="false" customHeight="true" outlineLevel="0" collapsed="false">
      <c r="A168" s="45" t="n">
        <v>160</v>
      </c>
      <c r="B168" s="53" t="n">
        <v>391</v>
      </c>
      <c r="C168" s="46" t="str">
        <f aca="false">VLOOKUP(B168,inschrijvingen!$A$1:$G$1792,2,0)</f>
        <v>Baert Miquel</v>
      </c>
      <c r="D168" s="46" t="str">
        <f aca="false">VLOOKUP(B168,inschrijvingen!$A$1:$G$1792,3,0)</f>
        <v>Tielt</v>
      </c>
      <c r="E168" s="46" t="str">
        <f aca="false">VLOOKUP(B168,inschrijvingen!$A$1:$G$1792,4,0)</f>
        <v>M</v>
      </c>
      <c r="F168" s="54"/>
      <c r="G168" s="48" t="n">
        <v>0.014669953703703</v>
      </c>
      <c r="H168" s="49" t="n">
        <f aca="false">$D$6/(J168/3600)</f>
        <v>9.94095388975373</v>
      </c>
      <c r="I168" s="43"/>
      <c r="J168" s="50" t="n">
        <f aca="false">$G$168*86400</f>
        <v>1267.48399999994</v>
      </c>
      <c r="K168" s="43"/>
    </row>
    <row r="169" customFormat="false" ht="15" hidden="false" customHeight="true" outlineLevel="0" collapsed="false">
      <c r="A169" s="45" t="n">
        <v>161</v>
      </c>
      <c r="B169" s="53" t="n">
        <v>226</v>
      </c>
      <c r="C169" s="46" t="str">
        <f aca="false">VLOOKUP(B169,inschrijvingen!$A$1:$G$1792,2,0)</f>
        <v>Vermeulen Julie</v>
      </c>
      <c r="D169" s="46" t="str">
        <f aca="false">VLOOKUP(B169,inschrijvingen!$A$1:$G$1792,3,0)</f>
        <v>Zonnebeke</v>
      </c>
      <c r="E169" s="46" t="str">
        <f aca="false">VLOOKUP(B169,inschrijvingen!$A$1:$G$1792,4,0)</f>
        <v>V</v>
      </c>
      <c r="F169" s="54"/>
      <c r="G169" s="48" t="n">
        <v>0.0147509722222215</v>
      </c>
      <c r="H169" s="49" t="n">
        <f aca="false">$D$6/(J169/3600)</f>
        <v>9.88635400679852</v>
      </c>
      <c r="I169" s="43"/>
      <c r="J169" s="50" t="n">
        <f aca="false">$G$169*86400</f>
        <v>1274.48399999994</v>
      </c>
      <c r="K169" s="43"/>
    </row>
    <row r="170" customFormat="false" ht="15" hidden="false" customHeight="true" outlineLevel="0" collapsed="false">
      <c r="A170" s="45" t="n">
        <v>162</v>
      </c>
      <c r="B170" s="53" t="n">
        <v>223</v>
      </c>
      <c r="C170" s="46" t="str">
        <f aca="false">VLOOKUP(B170,inschrijvingen!$A$1:$G$1792,2,0)</f>
        <v>Neyrinck Marina</v>
      </c>
      <c r="D170" s="46" t="str">
        <f aca="false">VLOOKUP(B170,inschrijvingen!$A$1:$G$1792,3,0)</f>
        <v>Ieper</v>
      </c>
      <c r="E170" s="46" t="str">
        <f aca="false">VLOOKUP(B170,inschrijvingen!$A$1:$G$1792,4,0)</f>
        <v>V</v>
      </c>
      <c r="F170" s="54"/>
      <c r="G170" s="48" t="n">
        <v>0.0147589351851841</v>
      </c>
      <c r="H170" s="49" t="n">
        <f aca="false">$D$6/(J170/3600)</f>
        <v>9.88101997220841</v>
      </c>
      <c r="I170" s="43"/>
      <c r="J170" s="50" t="n">
        <f aca="false">$G$170*86400</f>
        <v>1275.1719999999</v>
      </c>
      <c r="K170" s="43"/>
    </row>
    <row r="171" customFormat="false" ht="15" hidden="false" customHeight="true" outlineLevel="0" collapsed="false">
      <c r="A171" s="45" t="n">
        <v>163</v>
      </c>
      <c r="B171" s="53" t="n">
        <v>216</v>
      </c>
      <c r="C171" s="46" t="str">
        <f aca="false">VLOOKUP(B171,inschrijvingen!$A$1:$G$1792,2,0)</f>
        <v>Pollet Stefanie</v>
      </c>
      <c r="D171" s="46" t="str">
        <f aca="false">VLOOKUP(B171,inschrijvingen!$A$1:$G$1792,3,0)</f>
        <v>Langemark</v>
      </c>
      <c r="E171" s="46" t="str">
        <f aca="false">VLOOKUP(B171,inschrijvingen!$A$1:$G$1792,4,0)</f>
        <v>V</v>
      </c>
      <c r="F171" s="54"/>
      <c r="G171" s="48" t="n">
        <v>0.0147661689814804</v>
      </c>
      <c r="H171" s="49" t="n">
        <f aca="false">$D$6/(J171/3600)</f>
        <v>9.87617936082382</v>
      </c>
      <c r="I171" s="43"/>
      <c r="J171" s="50" t="n">
        <f aca="false">$G$171*86400</f>
        <v>1275.7969999999</v>
      </c>
      <c r="K171" s="43"/>
    </row>
    <row r="172" customFormat="false" ht="15" hidden="false" customHeight="true" outlineLevel="0" collapsed="false">
      <c r="A172" s="45" t="n">
        <v>164</v>
      </c>
      <c r="B172" s="53" t="n">
        <v>236</v>
      </c>
      <c r="C172" s="46" t="str">
        <f aca="false">VLOOKUP(B172,inschrijvingen!$A$1:$G$1792,2,0)</f>
        <v>Pollet Emmely</v>
      </c>
      <c r="D172" s="46" t="str">
        <f aca="false">VLOOKUP(B172,inschrijvingen!$A$1:$G$1792,3,0)</f>
        <v>Langemark</v>
      </c>
      <c r="E172" s="46" t="str">
        <f aca="false">VLOOKUP(B172,inschrijvingen!$A$1:$G$1792,4,0)</f>
        <v>V</v>
      </c>
      <c r="F172" s="54"/>
      <c r="G172" s="48" t="n">
        <v>0.0147683333333326</v>
      </c>
      <c r="H172" s="49" t="n">
        <f aca="false">$D$6/(J172/3600)</f>
        <v>9.87473197156125</v>
      </c>
      <c r="I172" s="43"/>
      <c r="J172" s="50" t="n">
        <f aca="false">$G$172*86400</f>
        <v>1275.98399999994</v>
      </c>
      <c r="K172" s="43"/>
    </row>
    <row r="173" customFormat="false" ht="15" hidden="false" customHeight="true" outlineLevel="0" collapsed="false">
      <c r="A173" s="45" t="n">
        <v>165</v>
      </c>
      <c r="B173" s="53" t="n">
        <v>346</v>
      </c>
      <c r="C173" s="46" t="str">
        <f aca="false">VLOOKUP(B173,inschrijvingen!$A$1:$G$1792,2,0)</f>
        <v>Depouvre Marlies</v>
      </c>
      <c r="D173" s="46" t="str">
        <f aca="false">VLOOKUP(B173,inschrijvingen!$A$1:$G$1792,3,0)</f>
        <v>Langemark</v>
      </c>
      <c r="E173" s="46" t="str">
        <f aca="false">VLOOKUP(B173,inschrijvingen!$A$1:$G$1792,4,0)</f>
        <v>V</v>
      </c>
      <c r="F173" s="54"/>
      <c r="G173" s="48" t="n">
        <v>0.0148081249999989</v>
      </c>
      <c r="H173" s="49" t="n">
        <f aca="false">$D$6/(J173/3600)</f>
        <v>9.84819707649309</v>
      </c>
      <c r="I173" s="43"/>
      <c r="J173" s="50" t="n">
        <f aca="false">$G$173*86400</f>
        <v>1279.4219999999</v>
      </c>
      <c r="K173" s="43"/>
    </row>
    <row r="174" customFormat="false" ht="15" hidden="false" customHeight="true" outlineLevel="0" collapsed="false">
      <c r="A174" s="45" t="n">
        <v>166</v>
      </c>
      <c r="B174" s="53" t="n">
        <v>395</v>
      </c>
      <c r="C174" s="46" t="str">
        <f aca="false">VLOOKUP(B174,inschrijvingen!$A$1:$G$1792,2,0)</f>
        <v>Delbeke Nadia</v>
      </c>
      <c r="D174" s="46" t="str">
        <f aca="false">VLOOKUP(B174,inschrijvingen!$A$1:$G$1792,3,0)</f>
        <v>Langemark</v>
      </c>
      <c r="E174" s="46" t="str">
        <f aca="false">VLOOKUP(B174,inschrijvingen!$A$1:$G$1792,4,0)</f>
        <v>V</v>
      </c>
      <c r="F174" s="54"/>
      <c r="G174" s="48" t="n">
        <v>0.0148102893518511</v>
      </c>
      <c r="H174" s="49" t="n">
        <f aca="false">$D$6/(J174/3600)</f>
        <v>9.84675787682066</v>
      </c>
      <c r="I174" s="43"/>
      <c r="J174" s="50" t="n">
        <f aca="false">$G$174*86400</f>
        <v>1279.60899999994</v>
      </c>
      <c r="K174" s="43"/>
    </row>
    <row r="175" customFormat="false" ht="15" hidden="false" customHeight="true" outlineLevel="0" collapsed="false">
      <c r="A175" s="45" t="n">
        <v>167</v>
      </c>
      <c r="B175" s="53" t="n">
        <v>293</v>
      </c>
      <c r="C175" s="46" t="str">
        <f aca="false">VLOOKUP(B175,inschrijvingen!$A$1:$G$1792,2,0)</f>
        <v>Lagache Sabine</v>
      </c>
      <c r="D175" s="46" t="str">
        <f aca="false">VLOOKUP(B175,inschrijvingen!$A$1:$G$1792,3,0)</f>
        <v>Zillebeke</v>
      </c>
      <c r="E175" s="46" t="str">
        <f aca="false">VLOOKUP(B175,inschrijvingen!$A$1:$G$1792,4,0)</f>
        <v>V</v>
      </c>
      <c r="F175" s="54"/>
      <c r="G175" s="48" t="n">
        <v>0.0149130092592585</v>
      </c>
      <c r="H175" s="49" t="n">
        <f aca="false">$D$6/(J175/3600)</f>
        <v>9.77893400306143</v>
      </c>
      <c r="I175" s="43"/>
      <c r="J175" s="50" t="n">
        <f aca="false">$G$175*86400</f>
        <v>1288.48399999994</v>
      </c>
      <c r="K175" s="43"/>
    </row>
    <row r="176" customFormat="false" ht="15" hidden="false" customHeight="true" outlineLevel="0" collapsed="false">
      <c r="A176" s="45" t="n">
        <v>168</v>
      </c>
      <c r="B176" s="53" t="n">
        <v>393</v>
      </c>
      <c r="C176" s="46" t="str">
        <f aca="false">VLOOKUP(B176,inschrijvingen!$A$1:$G$1792,2,0)</f>
        <v>Vandewalle Marleen</v>
      </c>
      <c r="D176" s="46" t="str">
        <f aca="false">VLOOKUP(B176,inschrijvingen!$A$1:$G$1792,3,0)</f>
        <v>Staden</v>
      </c>
      <c r="E176" s="46" t="str">
        <f aca="false">VLOOKUP(B176,inschrijvingen!$A$1:$G$1792,4,0)</f>
        <v>V</v>
      </c>
      <c r="F176" s="54"/>
      <c r="G176" s="48" t="n">
        <v>0.0150186226851845</v>
      </c>
      <c r="H176" s="49" t="n">
        <f aca="false">$D$6/(J176/3600)</f>
        <v>9.71016693010036</v>
      </c>
      <c r="I176" s="43"/>
      <c r="J176" s="50" t="n">
        <f aca="false">$G$176*86400</f>
        <v>1297.60899999994</v>
      </c>
      <c r="K176" s="43"/>
    </row>
    <row r="177" customFormat="false" ht="15" hidden="false" customHeight="true" outlineLevel="0" collapsed="false">
      <c r="A177" s="45" t="n">
        <v>169</v>
      </c>
      <c r="B177" s="53" t="n">
        <v>312</v>
      </c>
      <c r="C177" s="46" t="str">
        <f aca="false">VLOOKUP(B177,inschrijvingen!$A$1:$G$1792,2,0)</f>
        <v>Maekelberg Sofia</v>
      </c>
      <c r="D177" s="46" t="str">
        <f aca="false">VLOOKUP(B177,inschrijvingen!$A$1:$G$1792,3,0)</f>
        <v>Staden</v>
      </c>
      <c r="E177" s="46" t="str">
        <f aca="false">VLOOKUP(B177,inschrijvingen!$A$1:$G$1792,4,0)</f>
        <v>V</v>
      </c>
      <c r="F177" s="54"/>
      <c r="G177" s="48" t="n">
        <v>0.01502079861111</v>
      </c>
      <c r="H177" s="49" t="n">
        <f aca="false">$D$6/(J177/3600)</f>
        <v>9.70876030689001</v>
      </c>
      <c r="I177" s="43"/>
      <c r="J177" s="50" t="n">
        <f aca="false">$G$177*86400</f>
        <v>1297.7969999999</v>
      </c>
      <c r="K177" s="43"/>
    </row>
    <row r="178" customFormat="false" ht="15" hidden="false" customHeight="true" outlineLevel="0" collapsed="false">
      <c r="A178" s="45" t="n">
        <v>170</v>
      </c>
      <c r="B178" s="53" t="n">
        <v>419</v>
      </c>
      <c r="C178" s="46" t="str">
        <f aca="false">VLOOKUP(B178,inschrijvingen!$A$1:$G$1792,2,0)</f>
        <v>Pattyn Leonie</v>
      </c>
      <c r="D178" s="46" t="str">
        <f aca="false">VLOOKUP(B178,inschrijvingen!$A$1:$G$1792,3,0)</f>
        <v>Beselare</v>
      </c>
      <c r="E178" s="46" t="str">
        <f aca="false">VLOOKUP(B178,inschrijvingen!$A$1:$G$1792,4,0)</f>
        <v>V</v>
      </c>
      <c r="F178" s="54"/>
      <c r="G178" s="48" t="n">
        <v>0.0150352662037026</v>
      </c>
      <c r="H178" s="49" t="n">
        <f aca="false">$D$6/(J178/3600)</f>
        <v>9.69941811189351</v>
      </c>
      <c r="I178" s="43"/>
      <c r="J178" s="50" t="n">
        <f aca="false">$G$178*86400</f>
        <v>1299.0469999999</v>
      </c>
      <c r="K178" s="43"/>
    </row>
    <row r="179" customFormat="false" ht="15" hidden="false" customHeight="true" outlineLevel="0" collapsed="false">
      <c r="A179" s="45" t="n">
        <v>171</v>
      </c>
      <c r="B179" s="53" t="n">
        <v>420</v>
      </c>
      <c r="C179" s="46" t="str">
        <f aca="false">VLOOKUP(B179,inschrijvingen!$A$1:$G$1792,2,0)</f>
        <v>Pattyn Marthe</v>
      </c>
      <c r="D179" s="46" t="str">
        <f aca="false">VLOOKUP(B179,inschrijvingen!$A$1:$G$1792,3,0)</f>
        <v>Beselare</v>
      </c>
      <c r="E179" s="46" t="str">
        <f aca="false">VLOOKUP(B179,inschrijvingen!$A$1:$G$1792,4,0)</f>
        <v>V</v>
      </c>
      <c r="F179" s="54"/>
      <c r="G179" s="48" t="n">
        <v>0.0150461111111104</v>
      </c>
      <c r="H179" s="49" t="n">
        <f aca="false">$D$6/(J179/3600)</f>
        <v>9.69242698371718</v>
      </c>
      <c r="I179" s="43"/>
      <c r="J179" s="50" t="n">
        <f aca="false">$G$179*86400</f>
        <v>1299.98399999994</v>
      </c>
      <c r="K179" s="43"/>
    </row>
    <row r="180" customFormat="false" ht="15" hidden="false" customHeight="true" outlineLevel="0" collapsed="false">
      <c r="A180" s="45" t="n">
        <v>172</v>
      </c>
      <c r="B180" s="53" t="n">
        <v>389</v>
      </c>
      <c r="C180" s="46" t="str">
        <f aca="false">VLOOKUP(B180,inschrijvingen!$A$1:$G$1792,2,0)</f>
        <v>Vandamme Katleen</v>
      </c>
      <c r="D180" s="46" t="str">
        <f aca="false">VLOOKUP(B180,inschrijvingen!$A$1:$G$1792,3,0)</f>
        <v>Staden</v>
      </c>
      <c r="E180" s="46" t="str">
        <f aca="false">VLOOKUP(B180,inschrijvingen!$A$1:$G$1792,4,0)</f>
        <v>V</v>
      </c>
      <c r="F180" s="54"/>
      <c r="G180" s="48" t="n">
        <v>0.015060578703703</v>
      </c>
      <c r="H180" s="49" t="n">
        <f aca="false">$D$6/(J180/3600)</f>
        <v>9.6831161804876</v>
      </c>
      <c r="I180" s="43"/>
      <c r="J180" s="50" t="n">
        <f aca="false">$G$180*86400</f>
        <v>1301.23399999994</v>
      </c>
      <c r="K180" s="43"/>
    </row>
    <row r="181" customFormat="false" ht="15" hidden="false" customHeight="true" outlineLevel="0" collapsed="false">
      <c r="A181" s="45" t="n">
        <v>173</v>
      </c>
      <c r="B181" s="53" t="n">
        <v>390</v>
      </c>
      <c r="C181" s="46" t="str">
        <f aca="false">VLOOKUP(B181,inschrijvingen!$A$1:$G$1792,2,0)</f>
        <v>Van Compernolle Heidi</v>
      </c>
      <c r="D181" s="46" t="str">
        <f aca="false">VLOOKUP(B181,inschrijvingen!$A$1:$G$1792,3,0)</f>
        <v>Oostnieuwkerke</v>
      </c>
      <c r="E181" s="46" t="str">
        <f aca="false">VLOOKUP(B181,inschrijvingen!$A$1:$G$1792,4,0)</f>
        <v>V</v>
      </c>
      <c r="F181" s="54"/>
      <c r="G181" s="48" t="n">
        <v>0.0150678124999993</v>
      </c>
      <c r="H181" s="49" t="n">
        <f aca="false">$D$6/(J181/3600)</f>
        <v>9.67846748380631</v>
      </c>
      <c r="I181" s="43"/>
      <c r="J181" s="50" t="n">
        <f aca="false">$G$181*86400</f>
        <v>1301.85899999994</v>
      </c>
      <c r="K181" s="43"/>
    </row>
    <row r="182" customFormat="false" ht="15" hidden="false" customHeight="true" outlineLevel="0" collapsed="false">
      <c r="A182" s="45" t="n">
        <v>174</v>
      </c>
      <c r="B182" s="53" t="n">
        <v>284</v>
      </c>
      <c r="C182" s="46" t="str">
        <f aca="false">VLOOKUP(B182,inschrijvingen!$A$1:$G$1792,2,0)</f>
        <v>Osteux Noor</v>
      </c>
      <c r="D182" s="46" t="str">
        <f aca="false">VLOOKUP(B182,inschrijvingen!$A$1:$G$1792,3,0)</f>
        <v>Keiem</v>
      </c>
      <c r="E182" s="46" t="str">
        <f aca="false">VLOOKUP(B182,inschrijvingen!$A$1:$G$1792,4,0)</f>
        <v>V</v>
      </c>
      <c r="F182" s="54"/>
      <c r="G182" s="48" t="n">
        <v>0.0150757754629619</v>
      </c>
      <c r="H182" s="49" t="n">
        <f aca="false">$D$6/(J182/3600)</f>
        <v>9.67335535685156</v>
      </c>
      <c r="I182" s="43"/>
      <c r="J182" s="50" t="n">
        <f aca="false">$G$182*86400</f>
        <v>1302.5469999999</v>
      </c>
      <c r="K182" s="43"/>
    </row>
    <row r="183" customFormat="false" ht="15" hidden="false" customHeight="true" outlineLevel="0" collapsed="false">
      <c r="A183" s="55" t="n">
        <v>175</v>
      </c>
      <c r="B183" s="56" t="n">
        <v>282</v>
      </c>
      <c r="C183" s="57" t="str">
        <f aca="false">VLOOKUP(B183,inschrijvingen!$A$1:$G$1792,2,0)</f>
        <v>Kesteloot Kathleen</v>
      </c>
      <c r="D183" s="57" t="str">
        <f aca="false">VLOOKUP(B183,inschrijvingen!$A$1:$G$1792,3,0)</f>
        <v>Middelkerke</v>
      </c>
      <c r="E183" s="57" t="str">
        <f aca="false">VLOOKUP(B183,inschrijvingen!$A$1:$G$1792,4,0)</f>
        <v>V</v>
      </c>
      <c r="F183" s="58"/>
      <c r="G183" s="48" t="n">
        <v>0.015150462962963</v>
      </c>
      <c r="H183" s="59" t="n">
        <f aca="false">$D$6/(J183/3600)</f>
        <v>9.62566844919786</v>
      </c>
      <c r="I183" s="43"/>
      <c r="J183" s="50" t="n">
        <f aca="false">$G$183*86400</f>
        <v>1309</v>
      </c>
      <c r="K183" s="43"/>
    </row>
    <row r="184" customFormat="false" ht="15" hidden="false" customHeight="true" outlineLevel="0" collapsed="false">
      <c r="A184" s="45" t="n">
        <v>176</v>
      </c>
      <c r="B184" s="60" t="n">
        <v>251</v>
      </c>
      <c r="C184" s="46" t="str">
        <f aca="false">VLOOKUP(B184,inschrijvingen!$A$1:$G$1792,2,0)</f>
        <v>Dourlens Laëtitia</v>
      </c>
      <c r="D184" s="46" t="str">
        <f aca="false">VLOOKUP(B184,inschrijvingen!$A$1:$G$1792,3,0)</f>
        <v>Ieper</v>
      </c>
      <c r="E184" s="46" t="str">
        <f aca="false">VLOOKUP(B184,inschrijvingen!$A$1:$G$1792,4,0)</f>
        <v>V</v>
      </c>
      <c r="F184" s="54"/>
      <c r="G184" s="48" t="n">
        <v>0.0152249652777768</v>
      </c>
      <c r="H184" s="49" t="n">
        <f aca="false">$D$6/(J184/3600)</f>
        <v>9.57856590623556</v>
      </c>
      <c r="I184" s="43"/>
      <c r="J184" s="50" t="n">
        <f aca="false">$G$184*86400</f>
        <v>1315.43699999992</v>
      </c>
      <c r="K184" s="43"/>
    </row>
    <row r="185" customFormat="false" ht="15" hidden="false" customHeight="true" outlineLevel="0" collapsed="false">
      <c r="A185" s="45" t="n">
        <v>177</v>
      </c>
      <c r="B185" s="61" t="n">
        <v>368</v>
      </c>
      <c r="C185" s="46" t="str">
        <f aca="false">VLOOKUP(B185,inschrijvingen!$A$1:$G$1792,2,0)</f>
        <v>Bostyn Femke</v>
      </c>
      <c r="D185" s="46" t="str">
        <f aca="false">VLOOKUP(B185,inschrijvingen!$A$1:$G$1792,3,0)</f>
        <v>Zonnebeke</v>
      </c>
      <c r="E185" s="46" t="str">
        <f aca="false">VLOOKUP(B185,inschrijvingen!$A$1:$G$1792,4,0)</f>
        <v>V</v>
      </c>
      <c r="F185" s="54"/>
      <c r="G185" s="48" t="n">
        <v>0.0152452199074065</v>
      </c>
      <c r="H185" s="49" t="n">
        <f aca="false">$D$6/(J185/3600)</f>
        <v>9.56583993009404</v>
      </c>
      <c r="I185" s="43"/>
      <c r="J185" s="50" t="n">
        <f aca="false">$G$185*86400</f>
        <v>1317.18699999992</v>
      </c>
      <c r="K185" s="43"/>
    </row>
    <row r="186" customFormat="false" ht="15" hidden="false" customHeight="true" outlineLevel="0" collapsed="false">
      <c r="A186" s="45" t="n">
        <v>178</v>
      </c>
      <c r="B186" s="60" t="n">
        <v>367</v>
      </c>
      <c r="C186" s="46" t="str">
        <f aca="false">VLOOKUP(B186,inschrijvingen!$A$1:$G$1792,2,0)</f>
        <v>Bostyn Steven</v>
      </c>
      <c r="D186" s="46" t="str">
        <f aca="false">VLOOKUP(B186,inschrijvingen!$A$1:$G$1792,3,0)</f>
        <v>Zonnebeke</v>
      </c>
      <c r="E186" s="46" t="str">
        <f aca="false">VLOOKUP(B186,inschrijvingen!$A$1:$G$1792,4,0)</f>
        <v>M</v>
      </c>
      <c r="F186" s="54"/>
      <c r="G186" s="48" t="n">
        <v>0.0152582407407398</v>
      </c>
      <c r="H186" s="49" t="n">
        <f aca="false">$D$6/(J186/3600)</f>
        <v>9.55767678667932</v>
      </c>
      <c r="I186" s="43"/>
      <c r="J186" s="50" t="n">
        <f aca="false">$G$186*86400</f>
        <v>1318.31199999992</v>
      </c>
      <c r="K186" s="43"/>
    </row>
    <row r="187" customFormat="false" ht="15" hidden="false" customHeight="true" outlineLevel="0" collapsed="false">
      <c r="A187" s="45" t="n">
        <v>179</v>
      </c>
      <c r="B187" s="61" t="n">
        <v>425</v>
      </c>
      <c r="C187" s="46" t="str">
        <f aca="false">VLOOKUP(B187,inschrijvingen!$A$1:$G$1792,2,0)</f>
        <v>Desmytter Sophie</v>
      </c>
      <c r="D187" s="46" t="str">
        <f aca="false">VLOOKUP(B187,inschrijvingen!$A$1:$G$1792,3,0)</f>
        <v>Menen</v>
      </c>
      <c r="E187" s="46" t="str">
        <f aca="false">VLOOKUP(B187,inschrijvingen!$A$1:$G$1792,4,0)</f>
        <v>V</v>
      </c>
      <c r="F187" s="54"/>
      <c r="G187" s="48" t="n">
        <v>0.0153096064814815</v>
      </c>
      <c r="H187" s="49" t="n">
        <f aca="false">$D$6/(J187/3600)</f>
        <v>9.52560952560953</v>
      </c>
      <c r="I187" s="43"/>
      <c r="J187" s="50" t="n">
        <f aca="false">$G$187*86400</f>
        <v>1322.75</v>
      </c>
      <c r="K187" s="43"/>
    </row>
    <row r="188" customFormat="false" ht="15" hidden="false" customHeight="true" outlineLevel="0" collapsed="false">
      <c r="A188" s="45" t="n">
        <v>180</v>
      </c>
      <c r="B188" s="60" t="n">
        <v>428</v>
      </c>
      <c r="C188" s="46" t="str">
        <f aca="false">VLOOKUP(B188,inschrijvingen!$A$1:$G$1792,2,0)</f>
        <v>Redart Saar</v>
      </c>
      <c r="D188" s="46" t="str">
        <f aca="false">VLOOKUP(B188,inschrijvingen!$A$1:$G$1792,3,0)</f>
        <v>Poelkapelle</v>
      </c>
      <c r="E188" s="46" t="str">
        <f aca="false">VLOOKUP(B188,inschrijvingen!$A$1:$G$1792,4,0)</f>
        <v>V</v>
      </c>
      <c r="F188" s="54"/>
      <c r="G188" s="48" t="n">
        <v>0.0153385416666667</v>
      </c>
      <c r="H188" s="49" t="n">
        <f aca="false">$D$6/(J188/3600)</f>
        <v>9.50764006791172</v>
      </c>
      <c r="I188" s="43"/>
      <c r="J188" s="50" t="n">
        <f aca="false">$G$188*86400</f>
        <v>1325.25</v>
      </c>
      <c r="K188" s="43"/>
    </row>
    <row r="189" customFormat="false" ht="15" hidden="false" customHeight="true" outlineLevel="0" collapsed="false">
      <c r="A189" s="45" t="n">
        <v>181</v>
      </c>
      <c r="B189" s="61" t="n">
        <v>347</v>
      </c>
      <c r="C189" s="46" t="str">
        <f aca="false">VLOOKUP(B189,inschrijvingen!$A$1:$G$1792,2,0)</f>
        <v>Tanghe Katrien</v>
      </c>
      <c r="D189" s="46" t="str">
        <f aca="false">VLOOKUP(B189,inschrijvingen!$A$1:$G$1792,3,0)</f>
        <v>Kortemark</v>
      </c>
      <c r="E189" s="46" t="str">
        <f aca="false">VLOOKUP(B189,inschrijvingen!$A$1:$G$1792,4,0)</f>
        <v>V</v>
      </c>
      <c r="F189" s="54"/>
      <c r="G189" s="48" t="n">
        <v>0.0153602430555556</v>
      </c>
      <c r="H189" s="49" t="n">
        <f aca="false">$D$6/(J189/3600)</f>
        <v>9.49420740322125</v>
      </c>
      <c r="I189" s="43"/>
      <c r="J189" s="50" t="n">
        <f aca="false">$G$189*86400</f>
        <v>1327.125</v>
      </c>
      <c r="K189" s="43"/>
    </row>
    <row r="190" customFormat="false" ht="15" hidden="false" customHeight="true" outlineLevel="0" collapsed="false">
      <c r="A190" s="45" t="n">
        <v>182</v>
      </c>
      <c r="B190" s="60" t="n">
        <v>234</v>
      </c>
      <c r="C190" s="46" t="str">
        <f aca="false">VLOOKUP(B190,inschrijvingen!$A$1:$G$1792,2,0)</f>
        <v>Dessessoye Mieke </v>
      </c>
      <c r="D190" s="46" t="str">
        <f aca="false">VLOOKUP(B190,inschrijvingen!$A$1:$G$1792,3,0)</f>
        <v>Beselare</v>
      </c>
      <c r="E190" s="46" t="str">
        <f aca="false">VLOOKUP(B190,inschrijvingen!$A$1:$G$1792,4,0)</f>
        <v>V</v>
      </c>
      <c r="F190" s="54"/>
      <c r="G190" s="48" t="n">
        <v>0.0156286111111102</v>
      </c>
      <c r="H190" s="49" t="n">
        <f aca="false">$D$6/(J190/3600)</f>
        <v>9.3311767946969</v>
      </c>
      <c r="I190" s="43"/>
      <c r="J190" s="50" t="n">
        <f aca="false">$G$190*86400</f>
        <v>1350.31199999992</v>
      </c>
      <c r="K190" s="43"/>
    </row>
    <row r="191" customFormat="false" ht="15" hidden="false" customHeight="true" outlineLevel="0" collapsed="false">
      <c r="A191" s="45" t="n">
        <v>183</v>
      </c>
      <c r="B191" s="61" t="n">
        <v>313</v>
      </c>
      <c r="C191" s="46" t="str">
        <f aca="false">VLOOKUP(B191,inschrijvingen!$A$1:$G$1792,2,0)</f>
        <v>Cappelle Lisa</v>
      </c>
      <c r="D191" s="46" t="str">
        <f aca="false">VLOOKUP(B191,inschrijvingen!$A$1:$G$1792,3,0)</f>
        <v>Westrozebeke</v>
      </c>
      <c r="E191" s="46" t="str">
        <f aca="false">VLOOKUP(B191,inschrijvingen!$A$1:$G$1792,4,0)</f>
        <v>V</v>
      </c>
      <c r="F191" s="54"/>
      <c r="G191" s="48" t="n">
        <v>0.0156604398148139</v>
      </c>
      <c r="H191" s="49" t="n">
        <f aca="false">$D$6/(J191/3600)</f>
        <v>9.3122118572547</v>
      </c>
      <c r="I191" s="43"/>
      <c r="J191" s="50" t="n">
        <f aca="false">$G$191*86400</f>
        <v>1353.06199999992</v>
      </c>
      <c r="K191" s="43"/>
    </row>
    <row r="192" customFormat="false" ht="15" hidden="false" customHeight="true" outlineLevel="0" collapsed="false">
      <c r="A192" s="45" t="n">
        <v>184</v>
      </c>
      <c r="B192" s="60" t="n">
        <v>277</v>
      </c>
      <c r="C192" s="46" t="str">
        <f aca="false">VLOOKUP(B192,inschrijvingen!$A$1:$G$1792,2,0)</f>
        <v>Debaenst Jada</v>
      </c>
      <c r="D192" s="46" t="str">
        <f aca="false">VLOOKUP(B192,inschrijvingen!$A$1:$G$1792,3,0)</f>
        <v>Veurne</v>
      </c>
      <c r="E192" s="46" t="str">
        <f aca="false">VLOOKUP(B192,inschrijvingen!$A$1:$G$1792,4,0)</f>
        <v>V</v>
      </c>
      <c r="F192" s="54"/>
      <c r="G192" s="48" t="n">
        <v>0.0156640625</v>
      </c>
      <c r="H192" s="49" t="n">
        <f aca="false">$D$6/(J192/3600)</f>
        <v>9.31005818786367</v>
      </c>
      <c r="I192" s="43"/>
      <c r="J192" s="50" t="n">
        <f aca="false">$G$192*86400</f>
        <v>1353.375</v>
      </c>
      <c r="K192" s="43"/>
    </row>
    <row r="193" customFormat="false" ht="15" hidden="false" customHeight="true" outlineLevel="0" collapsed="false">
      <c r="A193" s="45" t="n">
        <v>185</v>
      </c>
      <c r="B193" s="61" t="n">
        <v>362</v>
      </c>
      <c r="C193" s="46" t="str">
        <f aca="false">VLOOKUP(B193,inschrijvingen!$A$1:$G$1792,2,0)</f>
        <v>Terryn Lana</v>
      </c>
      <c r="D193" s="46" t="str">
        <f aca="false">VLOOKUP(B193,inschrijvingen!$A$1:$G$1792,3,0)</f>
        <v>V.A.D.</v>
      </c>
      <c r="E193" s="46" t="str">
        <f aca="false">VLOOKUP(B193,inschrijvingen!$A$1:$G$1792,4,0)</f>
        <v>V</v>
      </c>
      <c r="F193" s="54"/>
      <c r="G193" s="48" t="n">
        <v>0.0156987847222222</v>
      </c>
      <c r="H193" s="49" t="n">
        <f aca="false">$D$6/(J193/3600)</f>
        <v>9.28946640862593</v>
      </c>
      <c r="I193" s="43"/>
      <c r="J193" s="50" t="n">
        <f aca="false">$G$193*86400</f>
        <v>1356.375</v>
      </c>
      <c r="K193" s="43"/>
    </row>
    <row r="194" customFormat="false" ht="15" hidden="false" customHeight="true" outlineLevel="0" collapsed="false">
      <c r="A194" s="45" t="n">
        <v>186</v>
      </c>
      <c r="B194" s="60" t="n">
        <v>357</v>
      </c>
      <c r="C194" s="46" t="str">
        <f aca="false">VLOOKUP(B194,inschrijvingen!$A$1:$G$1792,2,0)</f>
        <v>Brulez Sabine</v>
      </c>
      <c r="D194" s="46" t="str">
        <f aca="false">VLOOKUP(B194,inschrijvingen!$A$1:$G$1792,3,0)</f>
        <v>V.A.D.</v>
      </c>
      <c r="E194" s="46" t="str">
        <f aca="false">VLOOKUP(B194,inschrijvingen!$A$1:$G$1792,4,0)</f>
        <v>V</v>
      </c>
      <c r="F194" s="54"/>
      <c r="G194" s="48" t="n">
        <v>0.0157233796296296</v>
      </c>
      <c r="H194" s="49" t="n">
        <f aca="false">$D$6/(J194/3600)</f>
        <v>9.27493559072506</v>
      </c>
      <c r="I194" s="43"/>
      <c r="J194" s="50" t="n">
        <f aca="false">$G$194*86400</f>
        <v>1358.5</v>
      </c>
      <c r="K194" s="43"/>
    </row>
    <row r="195" customFormat="false" ht="15" hidden="false" customHeight="true" outlineLevel="0" collapsed="false">
      <c r="A195" s="45" t="n">
        <v>187</v>
      </c>
      <c r="B195" s="61" t="n">
        <v>238</v>
      </c>
      <c r="C195" s="46" t="str">
        <f aca="false">VLOOKUP(B195,inschrijvingen!$A$1:$G$1792,2,0)</f>
        <v>Pil Hanne</v>
      </c>
      <c r="D195" s="46" t="str">
        <f aca="false">VLOOKUP(B195,inschrijvingen!$A$1:$G$1792,3,0)</f>
        <v>Boezinge</v>
      </c>
      <c r="E195" s="46" t="str">
        <f aca="false">VLOOKUP(B195,inschrijvingen!$A$1:$G$1792,4,0)</f>
        <v>V</v>
      </c>
      <c r="F195" s="54"/>
      <c r="G195" s="48" t="n">
        <v>0.0157689467592583</v>
      </c>
      <c r="H195" s="49" t="n">
        <f aca="false">$D$6/(J195/3600)</f>
        <v>9.24813404216177</v>
      </c>
      <c r="I195" s="43"/>
      <c r="J195" s="50" t="n">
        <f aca="false">$G$195*86400</f>
        <v>1362.43699999992</v>
      </c>
      <c r="K195" s="43"/>
    </row>
    <row r="196" customFormat="false" ht="15" hidden="false" customHeight="true" outlineLevel="0" collapsed="false">
      <c r="A196" s="45" t="n">
        <v>188</v>
      </c>
      <c r="B196" s="60" t="n">
        <v>224</v>
      </c>
      <c r="C196" s="46" t="str">
        <f aca="false">VLOOKUP(B196,inschrijvingen!$A$1:$G$1792,2,0)</f>
        <v>Platteau Nakita</v>
      </c>
      <c r="D196" s="46" t="str">
        <f aca="false">VLOOKUP(B196,inschrijvingen!$A$1:$G$1792,3,0)</f>
        <v>Ieper</v>
      </c>
      <c r="E196" s="46" t="str">
        <f aca="false">VLOOKUP(B196,inschrijvingen!$A$1:$G$1792,4,0)</f>
        <v>V</v>
      </c>
      <c r="F196" s="54"/>
      <c r="G196" s="48" t="n">
        <v>0.0157718402777768</v>
      </c>
      <c r="H196" s="49" t="n">
        <f aca="false">$D$6/(J196/3600)</f>
        <v>9.24643736969734</v>
      </c>
      <c r="I196" s="43"/>
      <c r="J196" s="50" t="n">
        <f aca="false">$G$196*86400</f>
        <v>1362.68699999992</v>
      </c>
      <c r="K196" s="43"/>
    </row>
    <row r="197" customFormat="false" ht="15" hidden="false" customHeight="true" outlineLevel="0" collapsed="false">
      <c r="A197" s="45" t="n">
        <v>189</v>
      </c>
      <c r="B197" s="61" t="n">
        <v>237</v>
      </c>
      <c r="C197" s="46" t="str">
        <f aca="false">VLOOKUP(B197,inschrijvingen!$A$1:$G$1792,2,0)</f>
        <v>Delangre Carmen</v>
      </c>
      <c r="D197" s="46" t="str">
        <f aca="false">VLOOKUP(B197,inschrijvingen!$A$1:$G$1792,3,0)</f>
        <v>Roeselare</v>
      </c>
      <c r="E197" s="46" t="str">
        <f aca="false">VLOOKUP(B197,inschrijvingen!$A$1:$G$1792,4,0)</f>
        <v>V</v>
      </c>
      <c r="F197" s="54"/>
      <c r="G197" s="48" t="n">
        <v>0.0158608217592593</v>
      </c>
      <c r="H197" s="49" t="n">
        <f aca="false">$D$6/(J197/3600)</f>
        <v>9.19456353187996</v>
      </c>
      <c r="I197" s="43"/>
      <c r="J197" s="50" t="n">
        <f aca="false">$G$197*86400</f>
        <v>1370.375</v>
      </c>
      <c r="K197" s="43"/>
    </row>
    <row r="198" customFormat="false" ht="15" hidden="false" customHeight="true" outlineLevel="0" collapsed="false">
      <c r="A198" s="45" t="n">
        <v>190</v>
      </c>
      <c r="B198" s="60" t="n">
        <v>361</v>
      </c>
      <c r="C198" s="46" t="str">
        <f aca="false">VLOOKUP(B198,inschrijvingen!$A$1:$G$1792,2,0)</f>
        <v>Vandaele Henriette</v>
      </c>
      <c r="D198" s="46" t="str">
        <f aca="false">VLOOKUP(B198,inschrijvingen!$A$1:$G$1792,3,0)</f>
        <v>V.A.D.</v>
      </c>
      <c r="E198" s="46" t="str">
        <f aca="false">VLOOKUP(B198,inschrijvingen!$A$1:$G$1792,4,0)</f>
        <v>V</v>
      </c>
      <c r="F198" s="54"/>
      <c r="G198" s="48" t="n">
        <v>0.0159772800925916</v>
      </c>
      <c r="H198" s="49" t="n">
        <f aca="false">$D$6/(J198/3600)</f>
        <v>9.12754439355128</v>
      </c>
      <c r="I198" s="43"/>
      <c r="J198" s="50" t="n">
        <f aca="false">$G$198*86400</f>
        <v>1380.43699999992</v>
      </c>
      <c r="K198" s="43"/>
    </row>
    <row r="199" customFormat="false" ht="15" hidden="false" customHeight="true" outlineLevel="0" collapsed="false">
      <c r="A199" s="45" t="n">
        <v>191</v>
      </c>
      <c r="B199" s="61" t="n">
        <v>201</v>
      </c>
      <c r="C199" s="46" t="str">
        <f aca="false">VLOOKUP(B199,inschrijvingen!$A$1:$G$1792,2,0)</f>
        <v>Boret Stephanie</v>
      </c>
      <c r="D199" s="46" t="str">
        <f aca="false">VLOOKUP(B199,inschrijvingen!$A$1:$G$1792,3,0)</f>
        <v>Eernegem</v>
      </c>
      <c r="E199" s="46" t="str">
        <f aca="false">VLOOKUP(B199,inschrijvingen!$A$1:$G$1792,4,0)</f>
        <v>V</v>
      </c>
      <c r="F199" s="54"/>
      <c r="G199" s="48" t="n">
        <v>0.0160141782407407</v>
      </c>
      <c r="H199" s="49" t="n">
        <f aca="false">$D$6/(J199/3600)</f>
        <v>9.10651368687325</v>
      </c>
      <c r="I199" s="43"/>
      <c r="J199" s="50" t="n">
        <f aca="false">$G$199*86400</f>
        <v>1383.625</v>
      </c>
      <c r="K199" s="43"/>
    </row>
    <row r="200" customFormat="false" ht="15" hidden="false" customHeight="true" outlineLevel="0" collapsed="false">
      <c r="A200" s="45" t="n">
        <v>192</v>
      </c>
      <c r="B200" s="60" t="n">
        <v>359</v>
      </c>
      <c r="C200" s="46" t="str">
        <f aca="false">VLOOKUP(B200,inschrijvingen!$A$1:$G$1792,2,0)</f>
        <v>Vanhouttegem Doreen</v>
      </c>
      <c r="D200" s="46" t="str">
        <f aca="false">VLOOKUP(B200,inschrijvingen!$A$1:$G$1792,3,0)</f>
        <v>V.A.D.</v>
      </c>
      <c r="E200" s="46" t="str">
        <f aca="false">VLOOKUP(B200,inschrijvingen!$A$1:$G$1792,4,0)</f>
        <v>V</v>
      </c>
      <c r="F200" s="54"/>
      <c r="G200" s="48" t="n">
        <v>0.0160431134259259</v>
      </c>
      <c r="H200" s="49" t="n">
        <f aca="false">$D$6/(J200/3600)</f>
        <v>9.09008927766255</v>
      </c>
      <c r="I200" s="43"/>
      <c r="J200" s="50" t="n">
        <f aca="false">$G$200*86400</f>
        <v>1386.125</v>
      </c>
      <c r="K200" s="43"/>
    </row>
    <row r="201" customFormat="false" ht="15" hidden="false" customHeight="true" outlineLevel="0" collapsed="false">
      <c r="A201" s="45" t="n">
        <v>193</v>
      </c>
      <c r="B201" s="61" t="n">
        <v>290</v>
      </c>
      <c r="C201" s="46" t="str">
        <f aca="false">VLOOKUP(B201,inschrijvingen!$A$1:$G$1792,2,0)</f>
        <v>Dujardin Fay</v>
      </c>
      <c r="D201" s="46" t="str">
        <f aca="false">VLOOKUP(B201,inschrijvingen!$A$1:$G$1792,3,0)</f>
        <v>Moorslede</v>
      </c>
      <c r="E201" s="46" t="str">
        <f aca="false">VLOOKUP(B201,inschrijvingen!$A$1:$G$1792,4,0)</f>
        <v>V</v>
      </c>
      <c r="F201" s="54"/>
      <c r="G201" s="48" t="n">
        <v>0.0160611921296287</v>
      </c>
      <c r="H201" s="49" t="n">
        <f aca="false">$D$6/(J201/3600)</f>
        <v>9.07985734535291</v>
      </c>
      <c r="I201" s="43"/>
      <c r="J201" s="50" t="n">
        <f aca="false">$G$201*86400</f>
        <v>1387.68699999992</v>
      </c>
      <c r="K201" s="43"/>
    </row>
    <row r="202" customFormat="false" ht="15" hidden="false" customHeight="true" outlineLevel="0" collapsed="false">
      <c r="A202" s="45" t="n">
        <v>194</v>
      </c>
      <c r="B202" s="60" t="n">
        <v>246</v>
      </c>
      <c r="C202" s="46" t="str">
        <f aca="false">VLOOKUP(B202,inschrijvingen!$A$1:$G$1792,2,0)</f>
        <v>Cuveele Frank</v>
      </c>
      <c r="D202" s="46" t="str">
        <f aca="false">VLOOKUP(B202,inschrijvingen!$A$1:$G$1792,3,0)</f>
        <v>Ieper</v>
      </c>
      <c r="E202" s="46" t="str">
        <f aca="false">VLOOKUP(B202,inschrijvingen!$A$1:$G$1792,4,0)</f>
        <v>M</v>
      </c>
      <c r="F202" s="54"/>
      <c r="G202" s="48" t="n">
        <v>0.0160677083333333</v>
      </c>
      <c r="H202" s="49" t="n">
        <f aca="false">$D$6/(J202/3600)</f>
        <v>9.07617504051864</v>
      </c>
      <c r="I202" s="43"/>
      <c r="J202" s="50" t="n">
        <f aca="false">$G$202*86400</f>
        <v>1388.25</v>
      </c>
      <c r="K202" s="43"/>
    </row>
    <row r="203" customFormat="false" ht="15" hidden="false" customHeight="true" outlineLevel="0" collapsed="false">
      <c r="A203" s="45" t="n">
        <v>195</v>
      </c>
      <c r="B203" s="61" t="n">
        <v>383</v>
      </c>
      <c r="C203" s="46" t="str">
        <f aca="false">VLOOKUP(B203,inschrijvingen!$A$1:$G$1792,2,0)</f>
        <v>De Korte Geatan</v>
      </c>
      <c r="D203" s="46" t="str">
        <f aca="false">VLOOKUP(B203,inschrijvingen!$A$1:$G$1792,3,0)</f>
        <v>Wervik</v>
      </c>
      <c r="E203" s="46" t="str">
        <f aca="false">VLOOKUP(B203,inschrijvingen!$A$1:$G$1792,4,0)</f>
        <v>M</v>
      </c>
      <c r="F203" s="54"/>
      <c r="G203" s="48" t="n">
        <v>0.0160988078703694</v>
      </c>
      <c r="H203" s="49" t="n">
        <f aca="false">$D$6/(J203/3600)</f>
        <v>9.05864176450892</v>
      </c>
      <c r="I203" s="43"/>
      <c r="J203" s="50" t="n">
        <f aca="false">$G$203*86400</f>
        <v>1390.93699999992</v>
      </c>
      <c r="K203" s="43"/>
    </row>
    <row r="204" customFormat="false" ht="15" hidden="false" customHeight="true" outlineLevel="0" collapsed="false">
      <c r="A204" s="45" t="n">
        <v>196</v>
      </c>
      <c r="B204" s="60" t="n">
        <v>222</v>
      </c>
      <c r="C204" s="46" t="str">
        <f aca="false">VLOOKUP(B204,inschrijvingen!$A$1:$G$1792,2,0)</f>
        <v>Warlop Maika</v>
      </c>
      <c r="D204" s="46" t="str">
        <f aca="false">VLOOKUP(B204,inschrijvingen!$A$1:$G$1792,3,0)</f>
        <v>Wervik</v>
      </c>
      <c r="E204" s="46" t="str">
        <f aca="false">VLOOKUP(B204,inschrijvingen!$A$1:$G$1792,4,0)</f>
        <v>V</v>
      </c>
      <c r="F204" s="54"/>
      <c r="G204" s="48" t="n">
        <v>0.0161892361111111</v>
      </c>
      <c r="H204" s="49" t="n">
        <f aca="false">$D$6/(J204/3600)</f>
        <v>9.00804289544236</v>
      </c>
      <c r="I204" s="43"/>
      <c r="J204" s="50" t="n">
        <f aca="false">$G$204*86400</f>
        <v>1398.75</v>
      </c>
      <c r="K204" s="43"/>
    </row>
    <row r="205" customFormat="false" ht="15" hidden="false" customHeight="true" outlineLevel="0" collapsed="false">
      <c r="A205" s="45" t="n">
        <v>197</v>
      </c>
      <c r="B205" s="61" t="n">
        <v>228</v>
      </c>
      <c r="C205" s="46" t="str">
        <f aca="false">VLOOKUP(B205,inschrijvingen!$A$1:$G$1792,2,0)</f>
        <v>Schoer Cheyana</v>
      </c>
      <c r="D205" s="46" t="str">
        <f aca="false">VLOOKUP(B205,inschrijvingen!$A$1:$G$1792,3,0)</f>
        <v>Ieper</v>
      </c>
      <c r="E205" s="46" t="str">
        <f aca="false">VLOOKUP(B205,inschrijvingen!$A$1:$G$1792,4,0)</f>
        <v>V</v>
      </c>
      <c r="F205" s="54"/>
      <c r="G205" s="48" t="n">
        <v>0.0162145486111102</v>
      </c>
      <c r="H205" s="49" t="n">
        <f aca="false">$D$6/(J205/3600)</f>
        <v>8.99398045736585</v>
      </c>
      <c r="I205" s="43"/>
      <c r="J205" s="50" t="n">
        <f aca="false">$G$205*86400</f>
        <v>1400.93699999992</v>
      </c>
      <c r="K205" s="43"/>
    </row>
    <row r="206" customFormat="false" ht="15" hidden="false" customHeight="true" outlineLevel="0" collapsed="false">
      <c r="A206" s="45" t="n">
        <v>198</v>
      </c>
      <c r="B206" s="60" t="n">
        <v>339</v>
      </c>
      <c r="C206" s="46" t="str">
        <f aca="false">VLOOKUP(B206,inschrijvingen!$A$1:$G$1792,2,0)</f>
        <v>Vandemaele</v>
      </c>
      <c r="D206" s="46" t="str">
        <f aca="false">VLOOKUP(B206,inschrijvingen!$A$1:$G$1792,3,0)</f>
        <v>Dirk</v>
      </c>
      <c r="E206" s="46" t="str">
        <f aca="false">VLOOKUP(B206,inschrijvingen!$A$1:$G$1792,4,0)</f>
        <v>M</v>
      </c>
      <c r="F206" s="54"/>
      <c r="G206" s="48" t="n">
        <v>0.0162818287037037</v>
      </c>
      <c r="H206" s="49" t="n">
        <f aca="false">$D$6/(J206/3600)</f>
        <v>8.95681535454061</v>
      </c>
      <c r="I206" s="43"/>
      <c r="J206" s="50" t="n">
        <f aca="false">$G$206*86400</f>
        <v>1406.75</v>
      </c>
      <c r="K206" s="43"/>
    </row>
    <row r="207" customFormat="false" ht="15" hidden="false" customHeight="true" outlineLevel="0" collapsed="false">
      <c r="A207" s="45" t="n">
        <v>199</v>
      </c>
      <c r="B207" s="61" t="n">
        <v>340</v>
      </c>
      <c r="C207" s="46" t="str">
        <f aca="false">VLOOKUP(B207,inschrijvingen!$A$1:$G$1792,2,0)</f>
        <v>Rys Goedele</v>
      </c>
      <c r="D207" s="46" t="str">
        <f aca="false">VLOOKUP(B207,inschrijvingen!$A$1:$G$1792,3,0)</f>
        <v>Veurne</v>
      </c>
      <c r="E207" s="46" t="str">
        <f aca="false">VLOOKUP(B207,inschrijvingen!$A$1:$G$1792,4,0)</f>
        <v>V</v>
      </c>
      <c r="F207" s="54"/>
      <c r="G207" s="48" t="n">
        <v>0.0163548842592583</v>
      </c>
      <c r="H207" s="49" t="n">
        <f aca="false">$D$6/(J207/3600)</f>
        <v>8.91680619817158</v>
      </c>
      <c r="I207" s="43"/>
      <c r="J207" s="50" t="n">
        <f aca="false">$G$207*86400</f>
        <v>1413.06199999992</v>
      </c>
      <c r="K207" s="43"/>
    </row>
    <row r="208" customFormat="false" ht="15" hidden="false" customHeight="true" outlineLevel="0" collapsed="false">
      <c r="A208" s="45" t="n">
        <v>200</v>
      </c>
      <c r="B208" s="61" t="n">
        <v>219</v>
      </c>
      <c r="C208" s="46" t="str">
        <f aca="false">VLOOKUP(B208,inschrijvingen!$A$1:$G$1792,2,0)</f>
        <v>Dekindt Jennifer</v>
      </c>
      <c r="D208" s="46" t="str">
        <f aca="false">VLOOKUP(B208,inschrijvingen!$A$1:$G$1792,3,0)</f>
        <v>Woesten</v>
      </c>
      <c r="E208" s="46" t="str">
        <f aca="false">VLOOKUP(B208,inschrijvingen!$A$1:$G$1792,4,0)</f>
        <v>V</v>
      </c>
      <c r="F208" s="54"/>
      <c r="G208" s="48" t="n">
        <v>0.0163736921296287</v>
      </c>
      <c r="H208" s="49" t="n">
        <f aca="false">$D$6/(J208/3600)</f>
        <v>8.90656378407431</v>
      </c>
      <c r="I208" s="43"/>
      <c r="J208" s="50" t="n">
        <f aca="false">$G$208*86400</f>
        <v>1414.68699999992</v>
      </c>
      <c r="K208" s="43"/>
    </row>
    <row r="209" customFormat="false" ht="12.75" hidden="false" customHeight="false" outlineLevel="0" collapsed="false">
      <c r="A209" s="45" t="n">
        <v>201</v>
      </c>
      <c r="B209" s="61" t="n">
        <v>440</v>
      </c>
      <c r="C209" s="46" t="str">
        <f aca="false">VLOOKUP(B209,inschrijvingen!$A$1:$G$1792,2,0)</f>
        <v>De Blangee Jona</v>
      </c>
      <c r="D209" s="46" t="str">
        <f aca="false">VLOOKUP(B209,inschrijvingen!$A$1:$G$1792,3,0)</f>
        <v>Heule</v>
      </c>
      <c r="E209" s="46" t="str">
        <f aca="false">VLOOKUP(B209,inschrijvingen!$A$1:$G$1792,4,0)</f>
        <v>M</v>
      </c>
      <c r="F209" s="54"/>
      <c r="G209" s="48" t="n">
        <v>0.0162145486111102</v>
      </c>
      <c r="H209" s="49" t="n">
        <f aca="false">$D$6/(J209/3600)</f>
        <v>8.99398045736585</v>
      </c>
      <c r="I209" s="43"/>
      <c r="J209" s="50" t="n">
        <f aca="false">$G$205*86400</f>
        <v>1400.93699999992</v>
      </c>
      <c r="K209" s="43"/>
    </row>
    <row r="210" customFormat="false" ht="12.75" hidden="false" customHeight="false" outlineLevel="0" collapsed="false">
      <c r="A210" s="45" t="n">
        <v>202</v>
      </c>
      <c r="B210" s="60" t="n">
        <v>355</v>
      </c>
      <c r="C210" s="46" t="str">
        <f aca="false">VLOOKUP(B210,inschrijvingen!$A$1:$G$1792,2,0)</f>
        <v>Vandamme Daniel</v>
      </c>
      <c r="D210" s="46" t="str">
        <f aca="false">VLOOKUP(B210,inschrijvingen!$A$1:$G$1792,3,0)</f>
        <v>Brugge</v>
      </c>
      <c r="E210" s="46" t="str">
        <f aca="false">VLOOKUP(B210,inschrijvingen!$A$1:$G$1792,4,0)</f>
        <v>M</v>
      </c>
      <c r="F210" s="54"/>
      <c r="G210" s="48" t="n">
        <v>0.0162818287037037</v>
      </c>
      <c r="H210" s="49" t="n">
        <f aca="false">$D$6/(J210/3600)</f>
        <v>8.95681535454061</v>
      </c>
      <c r="I210" s="43"/>
      <c r="J210" s="50" t="n">
        <f aca="false">$G$206*86400</f>
        <v>1406.75</v>
      </c>
      <c r="K210" s="43"/>
    </row>
    <row r="211" customFormat="false" ht="12.75" hidden="false" customHeight="false" outlineLevel="0" collapsed="false">
      <c r="A211" s="45" t="n">
        <v>203</v>
      </c>
      <c r="B211" s="61" t="n">
        <v>406</v>
      </c>
      <c r="C211" s="46" t="str">
        <f aca="false">VLOOKUP(B211,inschrijvingen!$A$1:$G$1792,2,0)</f>
        <v>Rambour Lara</v>
      </c>
      <c r="D211" s="46" t="str">
        <f aca="false">VLOOKUP(B211,inschrijvingen!$A$1:$G$1792,3,0)</f>
        <v>Langemark</v>
      </c>
      <c r="E211" s="46" t="str">
        <f aca="false">VLOOKUP(B211,inschrijvingen!$A$1:$G$1792,4,0)</f>
        <v>V</v>
      </c>
      <c r="F211" s="54"/>
      <c r="G211" s="48" t="n">
        <v>0.0163548842592583</v>
      </c>
      <c r="H211" s="49" t="n">
        <f aca="false">$D$6/(J211/3600)</f>
        <v>8.91680619817158</v>
      </c>
      <c r="I211" s="43"/>
      <c r="J211" s="50" t="n">
        <f aca="false">$G$207*86400</f>
        <v>1413.06199999992</v>
      </c>
      <c r="K211" s="43"/>
    </row>
    <row r="212" customFormat="false" ht="12.75" hidden="false" customHeight="false" outlineLevel="0" collapsed="false">
      <c r="A212" s="45" t="n">
        <v>204</v>
      </c>
      <c r="B212" s="61" t="n">
        <v>291</v>
      </c>
      <c r="C212" s="46" t="str">
        <f aca="false">VLOOKUP(B212,inschrijvingen!$A$1:$G$1792,2,0)</f>
        <v>Vantomme Kathy</v>
      </c>
      <c r="D212" s="46" t="str">
        <f aca="false">VLOOKUP(B212,inschrijvingen!$A$1:$G$1792,3,0)</f>
        <v>Moorslede</v>
      </c>
      <c r="E212" s="46" t="str">
        <f aca="false">VLOOKUP(B212,inschrijvingen!$A$1:$G$1792,4,0)</f>
        <v>V</v>
      </c>
      <c r="F212" s="54"/>
      <c r="G212" s="48" t="n">
        <v>0.0163736921296287</v>
      </c>
      <c r="H212" s="49" t="n">
        <f aca="false">$D$6/(J212/3600)</f>
        <v>8.90656378407431</v>
      </c>
      <c r="I212" s="43"/>
      <c r="J212" s="50" t="n">
        <f aca="false">$G$208*86400</f>
        <v>1414.68699999992</v>
      </c>
      <c r="K212" s="43"/>
    </row>
    <row r="213" customFormat="false" ht="12.75" hidden="false" customHeight="false" outlineLevel="0" collapsed="false">
      <c r="A213" s="45" t="n">
        <v>205</v>
      </c>
      <c r="B213" s="61" t="n">
        <v>381</v>
      </c>
      <c r="C213" s="46" t="str">
        <f aca="false">VLOOKUP(B213,inschrijvingen!$A$1:$G$1792,2,0)</f>
        <v>Callewaert Katrien</v>
      </c>
      <c r="D213" s="46" t="str">
        <f aca="false">VLOOKUP(B213,inschrijvingen!$A$1:$G$1792,3,0)</f>
        <v>Houthulst</v>
      </c>
      <c r="E213" s="46" t="str">
        <f aca="false">VLOOKUP(B213,inschrijvingen!$A$1:$G$1792,4,0)</f>
        <v>V</v>
      </c>
      <c r="F213" s="54"/>
      <c r="G213" s="48" t="n">
        <v>0.0162145486111102</v>
      </c>
      <c r="H213" s="49" t="n">
        <f aca="false">$D$6/(J213/3600)</f>
        <v>8.99398045736585</v>
      </c>
      <c r="I213" s="43"/>
      <c r="J213" s="50" t="n">
        <f aca="false">$G$205*86400</f>
        <v>1400.93699999992</v>
      </c>
      <c r="K213" s="43"/>
    </row>
    <row r="214" customFormat="false" ht="12.75" hidden="false" customHeight="false" outlineLevel="0" collapsed="false">
      <c r="A214" s="45" t="n">
        <v>206</v>
      </c>
      <c r="B214" s="60" t="n">
        <v>250</v>
      </c>
      <c r="C214" s="46" t="str">
        <f aca="false">VLOOKUP(B214,inschrijvingen!$A$1:$G$1792,2,0)</f>
        <v>Brimmel Virginie</v>
      </c>
      <c r="D214" s="46" t="str">
        <f aca="false">VLOOKUP(B214,inschrijvingen!$A$1:$G$1792,3,0)</f>
        <v>Klerken</v>
      </c>
      <c r="E214" s="46" t="str">
        <f aca="false">VLOOKUP(B214,inschrijvingen!$A$1:$G$1792,4,0)</f>
        <v>V</v>
      </c>
      <c r="F214" s="54"/>
      <c r="G214" s="48" t="n">
        <v>0.0162818287037037</v>
      </c>
      <c r="H214" s="49" t="n">
        <f aca="false">$D$6/(J214/3600)</f>
        <v>8.95681535454061</v>
      </c>
      <c r="I214" s="43"/>
      <c r="J214" s="50" t="n">
        <f aca="false">$G$206*86400</f>
        <v>1406.75</v>
      </c>
      <c r="K214" s="43"/>
    </row>
    <row r="215" customFormat="false" ht="12.8" hidden="false" customHeight="false" outlineLevel="0" collapsed="false">
      <c r="A215" s="45" t="n">
        <v>207</v>
      </c>
      <c r="B215" s="61" t="n">
        <v>318</v>
      </c>
      <c r="C215" s="46" t="str">
        <f aca="false">VLOOKUP(B215,inschrijvingen!$A$1:$G$1792,2,0)</f>
        <v>Vandevoorde Carine</v>
      </c>
      <c r="D215" s="46" t="str">
        <f aca="false">VLOOKUP(B215,inschrijvingen!$A$1:$G$1792,3,0)</f>
        <v>Langemark</v>
      </c>
      <c r="E215" s="46" t="str">
        <f aca="false">VLOOKUP(B215,inschrijvingen!$A$1:$G$1792,4,0)</f>
        <v>V</v>
      </c>
      <c r="F215" s="54"/>
      <c r="G215" s="48" t="n">
        <v>0.0163548842592583</v>
      </c>
      <c r="H215" s="49" t="n">
        <f aca="false">$D$6/(J215/3600)</f>
        <v>8.91680619817158</v>
      </c>
      <c r="I215" s="43"/>
      <c r="J215" s="50" t="n">
        <f aca="false">$G$207*86400</f>
        <v>1413.06199999992</v>
      </c>
      <c r="K215" s="43"/>
    </row>
    <row r="216" customFormat="false" ht="12.75" hidden="false" customHeight="false" outlineLevel="0" collapsed="false">
      <c r="A216" s="45" t="n">
        <v>208</v>
      </c>
      <c r="B216" s="61" t="n">
        <v>249</v>
      </c>
      <c r="C216" s="46" t="str">
        <f aca="false">VLOOKUP(B216,inschrijvingen!$A$1:$G$1792,2,0)</f>
        <v>Verplancke Karolien</v>
      </c>
      <c r="D216" s="46" t="str">
        <f aca="false">VLOOKUP(B216,inschrijvingen!$A$1:$G$1792,3,0)</f>
        <v>Klerken</v>
      </c>
      <c r="E216" s="46" t="str">
        <f aca="false">VLOOKUP(B216,inschrijvingen!$A$1:$G$1792,4,0)</f>
        <v>V</v>
      </c>
      <c r="F216" s="54"/>
      <c r="G216" s="48" t="n">
        <v>0.0163736921296287</v>
      </c>
      <c r="H216" s="49" t="n">
        <f aca="false">$D$6/(J216/3600)</f>
        <v>8.90656378407431</v>
      </c>
      <c r="I216" s="43"/>
      <c r="J216" s="50" t="n">
        <f aca="false">$G$208*86400</f>
        <v>1414.68699999992</v>
      </c>
      <c r="K216" s="43"/>
    </row>
    <row r="217" customFormat="false" ht="12.75" hidden="false" customHeight="false" outlineLevel="0" collapsed="false">
      <c r="A217" s="45" t="n">
        <v>209</v>
      </c>
      <c r="B217" s="61" t="n">
        <v>202</v>
      </c>
      <c r="C217" s="46" t="str">
        <f aca="false">VLOOKUP(B217,inschrijvingen!$A$1:$G$1792,2,0)</f>
        <v>Hamerlinck Dominique</v>
      </c>
      <c r="D217" s="46" t="str">
        <f aca="false">VLOOKUP(B217,inschrijvingen!$A$1:$G$1792,3,0)</f>
        <v>Diksmuide</v>
      </c>
      <c r="E217" s="46" t="str">
        <f aca="false">VLOOKUP(B217,inschrijvingen!$A$1:$G$1792,4,0)</f>
        <v>V</v>
      </c>
      <c r="F217" s="54"/>
      <c r="G217" s="48" t="n">
        <v>0.0162145486111102</v>
      </c>
      <c r="H217" s="49" t="n">
        <f aca="false">$D$6/(J217/3600)</f>
        <v>8.99398045736585</v>
      </c>
      <c r="I217" s="43"/>
      <c r="J217" s="50" t="n">
        <f aca="false">$G$205*86400</f>
        <v>1400.93699999992</v>
      </c>
      <c r="K217" s="43"/>
    </row>
    <row r="218" customFormat="false" ht="12.75" hidden="false" customHeight="false" outlineLevel="0" collapsed="false">
      <c r="A218" s="45" t="n">
        <v>210</v>
      </c>
      <c r="B218" s="60" t="n">
        <v>405</v>
      </c>
      <c r="C218" s="46" t="str">
        <f aca="false">VLOOKUP(B218,inschrijvingen!$A$1:$G$1792,2,0)</f>
        <v>Rambour Jana</v>
      </c>
      <c r="D218" s="46" t="str">
        <f aca="false">VLOOKUP(B218,inschrijvingen!$A$1:$G$1792,3,0)</f>
        <v>Langemark</v>
      </c>
      <c r="E218" s="46" t="str">
        <f aca="false">VLOOKUP(B218,inschrijvingen!$A$1:$G$1792,4,0)</f>
        <v>V</v>
      </c>
      <c r="F218" s="54"/>
      <c r="G218" s="48" t="n">
        <v>0.0162818287037037</v>
      </c>
      <c r="H218" s="49" t="n">
        <f aca="false">$D$6/(J218/3600)</f>
        <v>8.95681535454061</v>
      </c>
      <c r="I218" s="43"/>
      <c r="J218" s="50" t="n">
        <f aca="false">$G$206*86400</f>
        <v>1406.75</v>
      </c>
      <c r="K218" s="43"/>
    </row>
    <row r="219" customFormat="false" ht="12.75" hidden="false" customHeight="false" outlineLevel="0" collapsed="false">
      <c r="A219" s="45" t="n">
        <v>211</v>
      </c>
      <c r="B219" s="61" t="n">
        <v>404</v>
      </c>
      <c r="C219" s="46" t="str">
        <f aca="false">VLOOKUP(B219,inschrijvingen!$A$1:$G$1792,2,0)</f>
        <v>Victoor Tamara</v>
      </c>
      <c r="D219" s="46" t="str">
        <f aca="false">VLOOKUP(B219,inschrijvingen!$A$1:$G$1792,3,0)</f>
        <v>Langemark</v>
      </c>
      <c r="E219" s="46" t="str">
        <f aca="false">VLOOKUP(B219,inschrijvingen!$A$1:$G$1792,4,0)</f>
        <v>V</v>
      </c>
      <c r="F219" s="54"/>
      <c r="G219" s="48" t="n">
        <v>0.0163548842592583</v>
      </c>
      <c r="H219" s="49" t="n">
        <f aca="false">$D$6/(J219/3600)</f>
        <v>8.91680619817158</v>
      </c>
      <c r="I219" s="43"/>
      <c r="J219" s="50" t="n">
        <f aca="false">$G$207*86400</f>
        <v>1413.06199999992</v>
      </c>
      <c r="K219" s="43"/>
    </row>
    <row r="220" customFormat="false" ht="12.75" hidden="false" customHeight="false" outlineLevel="0" collapsed="false">
      <c r="A220" s="45" t="n">
        <v>212</v>
      </c>
      <c r="B220" s="61" t="n">
        <v>203</v>
      </c>
      <c r="C220" s="46" t="str">
        <f aca="false">VLOOKUP(B220,inschrijvingen!$A$1:$G$1792,2,0)</f>
        <v>D'hondt Eva</v>
      </c>
      <c r="D220" s="46" t="str">
        <f aca="false">VLOOKUP(B220,inschrijvingen!$A$1:$G$1792,3,0)</f>
        <v>Lo</v>
      </c>
      <c r="E220" s="46" t="str">
        <f aca="false">VLOOKUP(B220,inschrijvingen!$A$1:$G$1792,4,0)</f>
        <v>V</v>
      </c>
      <c r="F220" s="54"/>
      <c r="G220" s="48" t="n">
        <v>0.0163736921296287</v>
      </c>
      <c r="H220" s="49" t="n">
        <f aca="false">$D$6/(J220/3600)</f>
        <v>8.90656378407431</v>
      </c>
      <c r="I220" s="43"/>
      <c r="J220" s="50" t="n">
        <f aca="false">$G$208*86400</f>
        <v>1414.68699999992</v>
      </c>
      <c r="K220" s="43"/>
    </row>
    <row r="221" customFormat="false" ht="12.75" hidden="false" customHeight="false" outlineLevel="0" collapsed="false">
      <c r="A221" s="45" t="n">
        <v>213</v>
      </c>
      <c r="B221" s="61" t="n">
        <v>211</v>
      </c>
      <c r="C221" s="46" t="str">
        <f aca="false">VLOOKUP(B221,inschrijvingen!$A$1:$G$1792,2,0)</f>
        <v>Cambier Talisa</v>
      </c>
      <c r="D221" s="46" t="str">
        <f aca="false">VLOOKUP(B221,inschrijvingen!$A$1:$G$1792,3,0)</f>
        <v>Geluwe</v>
      </c>
      <c r="E221" s="46" t="str">
        <f aca="false">VLOOKUP(B221,inschrijvingen!$A$1:$G$1792,4,0)</f>
        <v>V</v>
      </c>
      <c r="F221" s="54"/>
      <c r="G221" s="48" t="n">
        <v>0.0162145486111102</v>
      </c>
      <c r="H221" s="49" t="n">
        <f aca="false">$D$6/(J221/3600)</f>
        <v>8.99398045736585</v>
      </c>
      <c r="I221" s="43"/>
      <c r="J221" s="50" t="n">
        <f aca="false">$G$205*86400</f>
        <v>1400.93699999992</v>
      </c>
      <c r="K221" s="43"/>
    </row>
    <row r="222" customFormat="false" ht="12.75" hidden="false" customHeight="false" outlineLevel="0" collapsed="false">
      <c r="A222" s="45" t="n">
        <v>214</v>
      </c>
      <c r="B222" s="60" t="n">
        <v>213</v>
      </c>
      <c r="C222" s="46" t="str">
        <f aca="false">VLOOKUP(B222,inschrijvingen!$A$1:$G$1792,2,0)</f>
        <v>Deruyter Shana</v>
      </c>
      <c r="D222" s="46" t="str">
        <f aca="false">VLOOKUP(B222,inschrijvingen!$A$1:$G$1792,3,0)</f>
        <v>Geluwe</v>
      </c>
      <c r="E222" s="46" t="str">
        <f aca="false">VLOOKUP(B222,inschrijvingen!$A$1:$G$1792,4,0)</f>
        <v>V</v>
      </c>
      <c r="F222" s="54"/>
      <c r="G222" s="48" t="n">
        <v>0.0162818287037037</v>
      </c>
      <c r="H222" s="49" t="n">
        <f aca="false">$D$6/(J222/3600)</f>
        <v>8.95681535454061</v>
      </c>
      <c r="I222" s="43"/>
      <c r="J222" s="50" t="n">
        <f aca="false">$G$206*86400</f>
        <v>1406.75</v>
      </c>
      <c r="K222" s="43"/>
    </row>
    <row r="223" customFormat="false" ht="12.75" hidden="false" customHeight="false" outlineLevel="0" collapsed="false">
      <c r="A223" s="45" t="n">
        <v>215</v>
      </c>
      <c r="B223" s="61" t="n">
        <v>399</v>
      </c>
      <c r="C223" s="46" t="str">
        <f aca="false">VLOOKUP(B223,inschrijvingen!$A$1:$G$1792,2,0)</f>
        <v>Arfeuille Eveline</v>
      </c>
      <c r="D223" s="46" t="str">
        <f aca="false">VLOOKUP(B223,inschrijvingen!$A$1:$G$1792,3,0)</f>
        <v>Langemark</v>
      </c>
      <c r="E223" s="46" t="str">
        <f aca="false">VLOOKUP(B223,inschrijvingen!$A$1:$G$1792,4,0)</f>
        <v>V</v>
      </c>
      <c r="F223" s="54"/>
      <c r="G223" s="48" t="n">
        <v>0.0163548842592583</v>
      </c>
      <c r="H223" s="49" t="n">
        <f aca="false">$D$6/(J223/3600)</f>
        <v>8.91680619817158</v>
      </c>
      <c r="I223" s="43"/>
      <c r="J223" s="50" t="n">
        <f aca="false">$G$207*86400</f>
        <v>1413.06199999992</v>
      </c>
      <c r="K223" s="43"/>
    </row>
    <row r="224" customFormat="false" ht="12.75" hidden="false" customHeight="false" outlineLevel="0" collapsed="false">
      <c r="A224" s="45" t="n">
        <v>216</v>
      </c>
      <c r="B224" s="61" t="n">
        <v>266</v>
      </c>
      <c r="C224" s="46" t="str">
        <f aca="false">VLOOKUP(B224,inschrijvingen!$A$1:$G$1792,2,0)</f>
        <v>Descamps Ria</v>
      </c>
      <c r="D224" s="46" t="str">
        <f aca="false">VLOOKUP(B224,inschrijvingen!$A$1:$G$1792,3,0)</f>
        <v>Dikkebus</v>
      </c>
      <c r="E224" s="46" t="str">
        <f aca="false">VLOOKUP(B224,inschrijvingen!$A$1:$G$1792,4,0)</f>
        <v>V</v>
      </c>
      <c r="F224" s="54"/>
      <c r="G224" s="48" t="n">
        <v>0.0163736921296287</v>
      </c>
      <c r="H224" s="49" t="n">
        <f aca="false">$D$6/(J224/3600)</f>
        <v>8.90656378407431</v>
      </c>
      <c r="I224" s="43"/>
      <c r="J224" s="50" t="n">
        <f aca="false">$G$208*86400</f>
        <v>1414.68699999992</v>
      </c>
      <c r="K224" s="43"/>
    </row>
    <row r="225" customFormat="false" ht="12.75" hidden="false" customHeight="false" outlineLevel="0" collapsed="false">
      <c r="A225" s="45" t="n">
        <v>217</v>
      </c>
      <c r="B225" s="61" t="n">
        <v>209</v>
      </c>
      <c r="C225" s="46" t="str">
        <f aca="false">VLOOKUP(B225,inschrijvingen!$A$1:$G$1792,2,0)</f>
        <v>Bryon Alisha</v>
      </c>
      <c r="D225" s="46" t="str">
        <f aca="false">VLOOKUP(B225,inschrijvingen!$A$1:$G$1792,3,0)</f>
        <v>Geluwe</v>
      </c>
      <c r="E225" s="46" t="str">
        <f aca="false">VLOOKUP(B225,inschrijvingen!$A$1:$G$1792,4,0)</f>
        <v>V</v>
      </c>
      <c r="F225" s="54"/>
      <c r="G225" s="48" t="n">
        <v>0.0162145486111102</v>
      </c>
      <c r="H225" s="49" t="n">
        <f aca="false">$D$6/(J225/3600)</f>
        <v>8.99398045736585</v>
      </c>
      <c r="I225" s="43"/>
      <c r="J225" s="50" t="n">
        <f aca="false">$G$205*86400</f>
        <v>1400.93699999992</v>
      </c>
      <c r="K225" s="43"/>
    </row>
    <row r="226" customFormat="false" ht="12.75" hidden="false" customHeight="false" outlineLevel="0" collapsed="false">
      <c r="A226" s="45" t="n">
        <v>218</v>
      </c>
      <c r="B226" s="60" t="n">
        <v>396</v>
      </c>
      <c r="C226" s="46" t="str">
        <f aca="false">VLOOKUP(B226,inschrijvingen!$A$1:$G$1792,2,0)</f>
        <v>Arfeuille Jolien</v>
      </c>
      <c r="D226" s="46" t="str">
        <f aca="false">VLOOKUP(B226,inschrijvingen!$A$1:$G$1792,3,0)</f>
        <v>Langemark</v>
      </c>
      <c r="E226" s="46" t="str">
        <f aca="false">VLOOKUP(B226,inschrijvingen!$A$1:$G$1792,4,0)</f>
        <v>V</v>
      </c>
      <c r="F226" s="54"/>
      <c r="G226" s="48" t="n">
        <v>0.0162818287037037</v>
      </c>
      <c r="H226" s="49" t="n">
        <f aca="false">$D$6/(J226/3600)</f>
        <v>8.95681535454061</v>
      </c>
      <c r="I226" s="43"/>
      <c r="J226" s="50" t="n">
        <f aca="false">$G$206*86400</f>
        <v>1406.75</v>
      </c>
      <c r="K226" s="43"/>
    </row>
    <row r="227" customFormat="false" ht="12.75" hidden="false" customHeight="false" outlineLevel="0" collapsed="false">
      <c r="A227" s="45" t="n">
        <v>219</v>
      </c>
      <c r="B227" s="61" t="n">
        <v>221</v>
      </c>
      <c r="C227" s="46" t="str">
        <f aca="false">VLOOKUP(B227,inschrijvingen!$A$1:$G$1792,2,0)</f>
        <v>Hoorelbeke Cindy</v>
      </c>
      <c r="D227" s="46" t="str">
        <f aca="false">VLOOKUP(B227,inschrijvingen!$A$1:$G$1792,3,0)</f>
        <v>Houthulst</v>
      </c>
      <c r="E227" s="46" t="str">
        <f aca="false">VLOOKUP(B227,inschrijvingen!$A$1:$G$1792,4,0)</f>
        <v>V</v>
      </c>
      <c r="F227" s="54"/>
      <c r="G227" s="48" t="n">
        <v>0.0163548842592583</v>
      </c>
      <c r="H227" s="49" t="n">
        <f aca="false">$D$6/(J227/3600)</f>
        <v>8.91680619817158</v>
      </c>
      <c r="I227" s="43"/>
      <c r="J227" s="50" t="n">
        <f aca="false">$G$207*86400</f>
        <v>1413.06199999992</v>
      </c>
      <c r="K227" s="43"/>
    </row>
    <row r="228" customFormat="false" ht="12.75" hidden="false" customHeight="false" outlineLevel="0" collapsed="false">
      <c r="A228" s="45" t="n">
        <v>220</v>
      </c>
      <c r="B228" s="61" t="n">
        <v>220</v>
      </c>
      <c r="C228" s="46" t="str">
        <f aca="false">VLOOKUP(B228,inschrijvingen!$A$1:$G$1792,2,0)</f>
        <v>Hoorelbeke Maddy</v>
      </c>
      <c r="D228" s="46" t="str">
        <f aca="false">VLOOKUP(B228,inschrijvingen!$A$1:$G$1792,3,0)</f>
        <v>Houthulst</v>
      </c>
      <c r="E228" s="46" t="str">
        <f aca="false">VLOOKUP(B228,inschrijvingen!$A$1:$G$1792,4,0)</f>
        <v>V</v>
      </c>
      <c r="F228" s="54"/>
      <c r="G228" s="48" t="n">
        <v>0.0163736921296287</v>
      </c>
      <c r="H228" s="49" t="n">
        <f aca="false">$D$6/(J228/3600)</f>
        <v>8.90656378407431</v>
      </c>
      <c r="I228" s="43"/>
      <c r="J228" s="50" t="n">
        <f aca="false">$G$208*86400</f>
        <v>1414.68699999992</v>
      </c>
      <c r="K228" s="43"/>
    </row>
  </sheetData>
  <mergeCells count="1">
    <mergeCell ref="E6:H6"/>
  </mergeCells>
  <conditionalFormatting sqref="L8">
    <cfRule type="cellIs" priority="2" operator="equal" aboveAverage="0" equalAverage="0" bottom="0" percent="0" rank="0" text="" dxfId="0">
      <formula>#ref!</formula>
    </cfRule>
  </conditionalFormatting>
  <conditionalFormatting sqref="B14">
    <cfRule type="duplicateValues" priority="3" aboveAverage="0" equalAverage="0" bottom="0" percent="0" rank="0" text="" dxfId="1">
      <formula>0</formula>
    </cfRule>
  </conditionalFormatting>
  <conditionalFormatting sqref="B5">
    <cfRule type="duplicateValues" priority="4" aboveAverage="0" equalAverage="0" bottom="0" percent="0" rank="0" text="" dxfId="2">
      <formula>0</formula>
    </cfRule>
  </conditionalFormatting>
  <conditionalFormatting sqref="B9">
    <cfRule type="duplicateValues" priority="5" aboveAverage="0" equalAverage="0" bottom="0" percent="0" rank="0" text="" dxfId="3">
      <formula>0</formula>
    </cfRule>
  </conditionalFormatting>
  <conditionalFormatting sqref="B9:B228">
    <cfRule type="duplicateValues" priority="6" aboveAverage="0" equalAverage="0" bottom="0" percent="0" rank="0" text="" dxfId="4">
      <formula>0</formula>
    </cfRule>
  </conditionalFormatting>
  <printOptions headings="false" gridLines="false" gridLinesSet="true" horizontalCentered="true" verticalCentered="true"/>
  <pageMargins left="0.590277777777778" right="0.590277777777778" top="0.196527777777778" bottom="0.708333333333333" header="0.511805555555555" footer="0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&amp;Lofficieuze uitslag&amp;Cwww.kerstcorrida-langemark.be&amp;R9dec2012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LibreOffice/4.4.1.2$Windows_x86 LibreOffice_project/45e2de17089c24a1fa810c8f975a7171ba4cd432</Application>
  <Company>KATHO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2004-03-10T11:05:12Z</dcterms:created>
  <dc:creator>Bart Rambour</dc:creator>
  <dc:language>nl-BE</dc:language>
  <cp:lastModifiedBy>Jeroen Verdonck</cp:lastModifiedBy>
  <cp:lastPrinted>2013-11-23T15:04:06Z</cp:lastPrinted>
  <dcterms:modified xsi:type="dcterms:W3CDTF">2015-11-28T16:08:30Z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KATHO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